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Sütölapát Kft\Desktop\ÚJ PÉKSÉG XLS\"/>
    </mc:Choice>
  </mc:AlternateContent>
  <xr:revisionPtr revIDLastSave="0" documentId="8_{8A85E634-3C1E-49E4-BF3D-203ADCD0B7F6}" xr6:coauthVersionLast="47" xr6:coauthVersionMax="47" xr10:uidLastSave="{00000000-0000-0000-0000-000000000000}"/>
  <bookViews>
    <workbookView xWindow="150" yWindow="380" windowWidth="19050" windowHeight="9510" tabRatio="885" xr2:uid="{00000000-000D-0000-FFFF-FFFF00000000}"/>
  </bookViews>
  <sheets>
    <sheet name="Összegzés" sheetId="3" r:id="rId1"/>
    <sheet name="1.Nyel Lapát" sheetId="1" r:id="rId2"/>
    <sheet name="2.Szakajtó" sheetId="4" r:id="rId3"/>
    <sheet name="3.Szita Deszka Nyújtófa" sheetId="5" r:id="rId4"/>
    <sheet name="4.Keverőkanál Ecset Kefe" sheetId="2" r:id="rId5"/>
    <sheet name="5.Kesztyű Vászon" sheetId="6" r:id="rId6"/>
    <sheet name="6.Pogácsa egyéb szaggató" sheetId="7" r:id="rId7"/>
    <sheet name="7.Lemezek" sheetId="12" r:id="rId8"/>
    <sheet name="8.Habkártya Trokser" sheetId="15" r:id="rId9"/>
    <sheet name="9.Kés Vágó" sheetId="16" r:id="rId10"/>
    <sheet name="10.LisztlapátKeverőtálMűa.edény" sheetId="14" r:id="rId11"/>
    <sheet name="11.Teflonfólia SpapírZacskózó" sheetId="20" r:id="rId12"/>
    <sheet name="12.Diszítők formák" sheetId="9" r:id="rId13"/>
    <sheet name="13.Tortakarika RM ALU_AWI" sheetId="8" r:id="rId14"/>
    <sheet name="14.Pizza" sheetId="13" r:id="rId15"/>
    <sheet name="15.Sütőkocsik_Kerék egyéb" sheetId="18" r:id="rId16"/>
    <sheet name="16. Mérők" sheetId="11" r:id="rId17"/>
    <sheet name="17. Színes termékek" sheetId="21" r:id="rId18"/>
  </sheets>
  <definedNames>
    <definedName name="_xlnm._FilterDatabase" localSheetId="15" hidden="1">'15.Sütőkocsik_Kerék egyéb'!$A$2:$H$7</definedName>
    <definedName name="_xlnm._FilterDatabase" localSheetId="17" hidden="1">'17. Színes termékek'!$R$5:$R$9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6" l="1"/>
  <c r="F4" i="13"/>
  <c r="E4" i="13"/>
  <c r="G4" i="13" s="1"/>
  <c r="G4" i="18"/>
  <c r="F4" i="18"/>
  <c r="G4" i="20"/>
  <c r="F4" i="20"/>
  <c r="F28" i="14"/>
  <c r="H28" i="14" s="1"/>
  <c r="G28" i="14"/>
  <c r="F27" i="14"/>
  <c r="H27" i="14" s="1"/>
  <c r="G27" i="14"/>
  <c r="F26" i="14"/>
  <c r="H26" i="14" s="1"/>
  <c r="G26" i="14"/>
  <c r="F65" i="16"/>
  <c r="H65" i="16" s="1"/>
  <c r="G65" i="16"/>
  <c r="F14" i="16"/>
  <c r="H14" i="16" s="1"/>
  <c r="G14" i="16"/>
  <c r="G14" i="12"/>
  <c r="G15" i="12"/>
  <c r="G16" i="12"/>
  <c r="H13" i="12"/>
  <c r="H14" i="12"/>
  <c r="H15" i="12"/>
  <c r="H16" i="12"/>
  <c r="G13" i="12"/>
  <c r="G4" i="16"/>
  <c r="G5" i="16"/>
  <c r="G6" i="16"/>
  <c r="F4" i="16"/>
  <c r="H4" i="16" s="1"/>
  <c r="F5" i="16"/>
  <c r="H5" i="16" s="1"/>
  <c r="F6" i="16"/>
  <c r="H6" i="16" s="1"/>
  <c r="G11" i="4"/>
  <c r="F11" i="4"/>
  <c r="H11" i="4" s="1"/>
  <c r="S8" i="21"/>
  <c r="T8" i="21"/>
  <c r="U8" i="21" s="1"/>
  <c r="S10" i="21"/>
  <c r="T10" i="21"/>
  <c r="U10" i="21" s="1"/>
  <c r="S12" i="21"/>
  <c r="T12" i="21"/>
  <c r="U12" i="21" s="1"/>
  <c r="S14" i="21"/>
  <c r="T14" i="21"/>
  <c r="U14" i="21" s="1"/>
  <c r="S16" i="21"/>
  <c r="T16" i="21"/>
  <c r="U16" i="21" s="1"/>
  <c r="S18" i="21"/>
  <c r="T18" i="21"/>
  <c r="U18" i="21" s="1"/>
  <c r="S20" i="21"/>
  <c r="T20" i="21"/>
  <c r="U20" i="21" s="1"/>
  <c r="S22" i="21"/>
  <c r="T22" i="21"/>
  <c r="U22" i="21" s="1"/>
  <c r="S24" i="21"/>
  <c r="T24" i="21"/>
  <c r="U24" i="21" s="1"/>
  <c r="S25" i="21"/>
  <c r="T25" i="21"/>
  <c r="U25" i="21" s="1"/>
  <c r="S26" i="21"/>
  <c r="T26" i="21"/>
  <c r="U26" i="21" s="1"/>
  <c r="S28" i="21"/>
  <c r="T28" i="21"/>
  <c r="U28" i="21" s="1"/>
  <c r="S29" i="21"/>
  <c r="T29" i="21"/>
  <c r="U29" i="21" s="1"/>
  <c r="S31" i="21"/>
  <c r="T31" i="21"/>
  <c r="U31" i="21" s="1"/>
  <c r="S32" i="21"/>
  <c r="T32" i="21"/>
  <c r="U32" i="21" s="1"/>
  <c r="S34" i="21"/>
  <c r="T34" i="21"/>
  <c r="U34" i="21" s="1"/>
  <c r="S36" i="21"/>
  <c r="T36" i="21"/>
  <c r="U36" i="21" s="1"/>
  <c r="S38" i="21"/>
  <c r="T38" i="21"/>
  <c r="U38" i="21" s="1"/>
  <c r="S40" i="21"/>
  <c r="T40" i="21"/>
  <c r="U40" i="21" s="1"/>
  <c r="S41" i="21"/>
  <c r="T41" i="21"/>
  <c r="U41" i="21" s="1"/>
  <c r="S42" i="21"/>
  <c r="T42" i="21"/>
  <c r="U42" i="21" s="1"/>
  <c r="S43" i="21"/>
  <c r="T43" i="21"/>
  <c r="U43" i="21" s="1"/>
  <c r="S45" i="21"/>
  <c r="T45" i="21"/>
  <c r="U45" i="21" s="1"/>
  <c r="S46" i="21"/>
  <c r="T46" i="21"/>
  <c r="U46" i="21" s="1"/>
  <c r="S48" i="21"/>
  <c r="T48" i="21"/>
  <c r="U48" i="21" s="1"/>
  <c r="S50" i="21"/>
  <c r="T50" i="21"/>
  <c r="U50" i="21" s="1"/>
  <c r="S52" i="21"/>
  <c r="T52" i="21"/>
  <c r="U52" i="21" s="1"/>
  <c r="S53" i="21"/>
  <c r="T53" i="21"/>
  <c r="U53" i="21" s="1"/>
  <c r="S55" i="21"/>
  <c r="T55" i="21"/>
  <c r="U55" i="21" s="1"/>
  <c r="S56" i="21"/>
  <c r="T56" i="21"/>
  <c r="U56" i="21" s="1"/>
  <c r="S57" i="21"/>
  <c r="T57" i="21"/>
  <c r="U57" i="21" s="1"/>
  <c r="S59" i="21"/>
  <c r="T59" i="21"/>
  <c r="U59" i="21" s="1"/>
  <c r="S61" i="21"/>
  <c r="T61" i="21"/>
  <c r="U61" i="21" s="1"/>
  <c r="S62" i="21"/>
  <c r="T62" i="21"/>
  <c r="U62" i="21" s="1"/>
  <c r="S64" i="21"/>
  <c r="T64" i="21"/>
  <c r="U64" i="21" s="1"/>
  <c r="S66" i="21"/>
  <c r="T66" i="21"/>
  <c r="U66" i="21" s="1"/>
  <c r="S67" i="21"/>
  <c r="T67" i="21"/>
  <c r="U67" i="21" s="1"/>
  <c r="S69" i="21"/>
  <c r="T69" i="21"/>
  <c r="U69" i="21" s="1"/>
  <c r="S70" i="21"/>
  <c r="T70" i="21"/>
  <c r="U70" i="21" s="1"/>
  <c r="S71" i="21"/>
  <c r="T71" i="21"/>
  <c r="U71" i="21" s="1"/>
  <c r="S73" i="21"/>
  <c r="T73" i="21"/>
  <c r="U73" i="21" s="1"/>
  <c r="S74" i="21"/>
  <c r="T74" i="21"/>
  <c r="U74" i="21" s="1"/>
  <c r="S75" i="21"/>
  <c r="T75" i="21"/>
  <c r="U75" i="21" s="1"/>
  <c r="S76" i="21"/>
  <c r="T76" i="21"/>
  <c r="U76" i="21" s="1"/>
  <c r="S78" i="21"/>
  <c r="T78" i="21"/>
  <c r="U78" i="21" s="1"/>
  <c r="S79" i="21"/>
  <c r="T79" i="21"/>
  <c r="U79" i="21" s="1"/>
  <c r="S81" i="21"/>
  <c r="T81" i="21"/>
  <c r="U81" i="21" s="1"/>
  <c r="S84" i="21"/>
  <c r="T84" i="21"/>
  <c r="U84" i="21" s="1"/>
  <c r="T7" i="21"/>
  <c r="U7" i="21" s="1"/>
  <c r="S7" i="21"/>
  <c r="U85" i="21" l="1"/>
  <c r="D24" i="3" s="1"/>
  <c r="T85" i="21"/>
  <c r="C24" i="3" s="1"/>
  <c r="F45" i="9" l="1"/>
  <c r="H45" i="9" s="1"/>
  <c r="G45" i="9"/>
  <c r="F21" i="6"/>
  <c r="H21" i="6" s="1"/>
  <c r="G21" i="6"/>
  <c r="F13" i="6"/>
  <c r="H13" i="6" s="1"/>
  <c r="G13" i="6"/>
  <c r="F34" i="5"/>
  <c r="H34" i="5" s="1"/>
  <c r="G34" i="5"/>
  <c r="F9" i="5"/>
  <c r="H9" i="5" s="1"/>
  <c r="G9" i="5"/>
  <c r="F38" i="4"/>
  <c r="H38" i="4" s="1"/>
  <c r="G38" i="4"/>
  <c r="F37" i="4"/>
  <c r="H37" i="4" s="1"/>
  <c r="G37" i="4"/>
  <c r="F36" i="4"/>
  <c r="H36" i="4" s="1"/>
  <c r="G36" i="4"/>
  <c r="F34" i="4"/>
  <c r="H34" i="4" s="1"/>
  <c r="G34" i="4"/>
  <c r="F3" i="18"/>
  <c r="H3" i="18" s="1"/>
  <c r="F31" i="14"/>
  <c r="H31" i="14" s="1"/>
  <c r="G31" i="14"/>
  <c r="G10" i="2"/>
  <c r="F10" i="2"/>
  <c r="H10" i="2" s="1"/>
  <c r="G8" i="11"/>
  <c r="F8" i="11"/>
  <c r="H8" i="11" s="1"/>
  <c r="G3" i="18"/>
  <c r="F10" i="8"/>
  <c r="E10" i="8"/>
  <c r="G10" i="8" s="1"/>
  <c r="F17" i="13"/>
  <c r="E17" i="13"/>
  <c r="G17" i="13" s="1"/>
  <c r="F16" i="13"/>
  <c r="E16" i="13"/>
  <c r="G16" i="13" s="1"/>
  <c r="G30" i="14"/>
  <c r="F30" i="14"/>
  <c r="H30" i="14" s="1"/>
  <c r="G41" i="14"/>
  <c r="F41" i="14"/>
  <c r="H41" i="14" s="1"/>
  <c r="G40" i="14"/>
  <c r="F40" i="14"/>
  <c r="H40" i="14" s="1"/>
  <c r="G39" i="14"/>
  <c r="F39" i="14"/>
  <c r="H39" i="14" s="1"/>
  <c r="G38" i="14"/>
  <c r="F38" i="14"/>
  <c r="H38" i="14" s="1"/>
  <c r="G37" i="14"/>
  <c r="F37" i="14"/>
  <c r="H37" i="14" s="1"/>
  <c r="G36" i="14"/>
  <c r="F36" i="14"/>
  <c r="H36" i="14" s="1"/>
  <c r="G64" i="16"/>
  <c r="F64" i="16"/>
  <c r="H64" i="16" s="1"/>
  <c r="G63" i="16"/>
  <c r="F63" i="16"/>
  <c r="H63" i="16" s="1"/>
  <c r="G33" i="9"/>
  <c r="F33" i="9"/>
  <c r="H33" i="9" s="1"/>
  <c r="G32" i="9"/>
  <c r="F32" i="9"/>
  <c r="H32" i="9" s="1"/>
  <c r="G5" i="5"/>
  <c r="F5" i="5"/>
  <c r="H5" i="5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24" i="2"/>
  <c r="F24" i="2"/>
  <c r="H24" i="2" s="1"/>
  <c r="G23" i="2"/>
  <c r="F23" i="2"/>
  <c r="H23" i="2" s="1"/>
  <c r="G22" i="2"/>
  <c r="F22" i="2"/>
  <c r="H22" i="2" s="1"/>
  <c r="G21" i="2"/>
  <c r="F21" i="2"/>
  <c r="H21" i="2" s="1"/>
  <c r="G8" i="20"/>
  <c r="F8" i="20"/>
  <c r="H8" i="20" s="1"/>
  <c r="G7" i="20"/>
  <c r="F7" i="20"/>
  <c r="H7" i="20" s="1"/>
  <c r="G6" i="20"/>
  <c r="F6" i="20"/>
  <c r="H6" i="20" s="1"/>
  <c r="G68" i="16"/>
  <c r="F68" i="16"/>
  <c r="H68" i="16" s="1"/>
  <c r="G67" i="16"/>
  <c r="F67" i="16"/>
  <c r="H67" i="16" s="1"/>
  <c r="G66" i="16"/>
  <c r="F66" i="16"/>
  <c r="H66" i="16" s="1"/>
  <c r="G62" i="16"/>
  <c r="F62" i="16"/>
  <c r="H62" i="16" s="1"/>
  <c r="G61" i="16"/>
  <c r="F61" i="16"/>
  <c r="H61" i="16" s="1"/>
  <c r="G60" i="16"/>
  <c r="F60" i="16"/>
  <c r="H60" i="16" s="1"/>
  <c r="G17" i="20"/>
  <c r="F17" i="20"/>
  <c r="H17" i="20" s="1"/>
  <c r="G16" i="20"/>
  <c r="F16" i="20"/>
  <c r="H16" i="20" s="1"/>
  <c r="G15" i="20"/>
  <c r="F15" i="20"/>
  <c r="H15" i="20" s="1"/>
  <c r="G14" i="20"/>
  <c r="F14" i="20"/>
  <c r="H14" i="20" s="1"/>
  <c r="G13" i="20"/>
  <c r="F13" i="20"/>
  <c r="H13" i="20" s="1"/>
  <c r="G12" i="20"/>
  <c r="F12" i="20"/>
  <c r="H12" i="20" s="1"/>
  <c r="G11" i="20"/>
  <c r="F11" i="20"/>
  <c r="H11" i="20" s="1"/>
  <c r="G10" i="20"/>
  <c r="F10" i="20"/>
  <c r="H10" i="20" s="1"/>
  <c r="G9" i="20"/>
  <c r="F9" i="20"/>
  <c r="H9" i="20" s="1"/>
  <c r="G5" i="20"/>
  <c r="F5" i="20"/>
  <c r="H5" i="20" s="1"/>
  <c r="G3" i="20"/>
  <c r="F3" i="20"/>
  <c r="H3" i="20" s="1"/>
  <c r="G56" i="16"/>
  <c r="F56" i="16"/>
  <c r="H56" i="16" s="1"/>
  <c r="G55" i="16"/>
  <c r="F55" i="16"/>
  <c r="H55" i="16" s="1"/>
  <c r="G54" i="16"/>
  <c r="F54" i="16"/>
  <c r="H54" i="16" s="1"/>
  <c r="G53" i="16"/>
  <c r="F53" i="16"/>
  <c r="H53" i="16" s="1"/>
  <c r="G22" i="6"/>
  <c r="F22" i="6"/>
  <c r="H22" i="6" s="1"/>
  <c r="G20" i="6"/>
  <c r="F20" i="6"/>
  <c r="H20" i="6" s="1"/>
  <c r="G44" i="14"/>
  <c r="F44" i="14"/>
  <c r="H44" i="14" s="1"/>
  <c r="G43" i="14"/>
  <c r="F43" i="14"/>
  <c r="H43" i="14" s="1"/>
  <c r="G42" i="14"/>
  <c r="F42" i="14"/>
  <c r="H42" i="14" s="1"/>
  <c r="G7" i="16"/>
  <c r="F7" i="16"/>
  <c r="H7" i="16" s="1"/>
  <c r="G6" i="18"/>
  <c r="F6" i="18"/>
  <c r="H6" i="18" s="1"/>
  <c r="G5" i="18"/>
  <c r="F5" i="18"/>
  <c r="H5" i="18" s="1"/>
  <c r="G59" i="16"/>
  <c r="F59" i="16"/>
  <c r="H59" i="16" s="1"/>
  <c r="G57" i="16"/>
  <c r="F57" i="16"/>
  <c r="H57" i="16" s="1"/>
  <c r="G52" i="16"/>
  <c r="F52" i="16"/>
  <c r="H52" i="16" s="1"/>
  <c r="G51" i="16"/>
  <c r="F51" i="16"/>
  <c r="H51" i="16" s="1"/>
  <c r="G50" i="16"/>
  <c r="F50" i="16"/>
  <c r="H50" i="16" s="1"/>
  <c r="G49" i="16"/>
  <c r="F49" i="16"/>
  <c r="H49" i="16" s="1"/>
  <c r="G48" i="16"/>
  <c r="F48" i="16"/>
  <c r="H48" i="16" s="1"/>
  <c r="G47" i="16"/>
  <c r="F47" i="16"/>
  <c r="H47" i="16" s="1"/>
  <c r="G46" i="16"/>
  <c r="F46" i="16"/>
  <c r="H46" i="16" s="1"/>
  <c r="G45" i="16"/>
  <c r="F45" i="16"/>
  <c r="H45" i="16" s="1"/>
  <c r="G44" i="16"/>
  <c r="F44" i="16"/>
  <c r="H44" i="16" s="1"/>
  <c r="G43" i="16"/>
  <c r="F43" i="16"/>
  <c r="H43" i="16" s="1"/>
  <c r="G42" i="16"/>
  <c r="F42" i="16"/>
  <c r="H42" i="16" s="1"/>
  <c r="G41" i="16"/>
  <c r="F41" i="16"/>
  <c r="H41" i="16" s="1"/>
  <c r="G40" i="16"/>
  <c r="F40" i="16"/>
  <c r="H40" i="16" s="1"/>
  <c r="G39" i="16"/>
  <c r="F39" i="16"/>
  <c r="H39" i="16" s="1"/>
  <c r="G38" i="16"/>
  <c r="F38" i="16"/>
  <c r="H38" i="16" s="1"/>
  <c r="G37" i="16"/>
  <c r="F37" i="16"/>
  <c r="H37" i="16" s="1"/>
  <c r="G36" i="16"/>
  <c r="F36" i="16"/>
  <c r="H36" i="16" s="1"/>
  <c r="G35" i="16"/>
  <c r="F35" i="16"/>
  <c r="H35" i="16" s="1"/>
  <c r="G34" i="16"/>
  <c r="F34" i="16"/>
  <c r="H34" i="16" s="1"/>
  <c r="G33" i="16"/>
  <c r="F33" i="16"/>
  <c r="H33" i="16" s="1"/>
  <c r="G32" i="16"/>
  <c r="F32" i="16"/>
  <c r="H32" i="16" s="1"/>
  <c r="G31" i="16"/>
  <c r="F31" i="16"/>
  <c r="H31" i="16" s="1"/>
  <c r="G30" i="16"/>
  <c r="F30" i="16"/>
  <c r="H30" i="16" s="1"/>
  <c r="G29" i="16"/>
  <c r="F29" i="16"/>
  <c r="H29" i="16" s="1"/>
  <c r="G28" i="16"/>
  <c r="F28" i="16"/>
  <c r="H28" i="16" s="1"/>
  <c r="G27" i="16"/>
  <c r="F27" i="16"/>
  <c r="H27" i="16" s="1"/>
  <c r="G26" i="16"/>
  <c r="F26" i="16"/>
  <c r="H26" i="16" s="1"/>
  <c r="G25" i="16"/>
  <c r="F25" i="16"/>
  <c r="H25" i="16" s="1"/>
  <c r="G24" i="16"/>
  <c r="F24" i="16"/>
  <c r="H24" i="16" s="1"/>
  <c r="G23" i="16"/>
  <c r="F23" i="16"/>
  <c r="H23" i="16" s="1"/>
  <c r="G22" i="16"/>
  <c r="F22" i="16"/>
  <c r="H22" i="16" s="1"/>
  <c r="G21" i="16"/>
  <c r="F21" i="16"/>
  <c r="H21" i="16" s="1"/>
  <c r="G20" i="16"/>
  <c r="F20" i="16"/>
  <c r="H20" i="16" s="1"/>
  <c r="G19" i="16"/>
  <c r="F19" i="16"/>
  <c r="H19" i="16" s="1"/>
  <c r="G18" i="16"/>
  <c r="F18" i="16"/>
  <c r="H18" i="16" s="1"/>
  <c r="G17" i="16"/>
  <c r="F17" i="16"/>
  <c r="H17" i="16" s="1"/>
  <c r="G16" i="16"/>
  <c r="F16" i="16"/>
  <c r="H16" i="16" s="1"/>
  <c r="G15" i="16"/>
  <c r="F15" i="16"/>
  <c r="H15" i="16" s="1"/>
  <c r="G13" i="16"/>
  <c r="F13" i="16"/>
  <c r="H13" i="16" s="1"/>
  <c r="G12" i="16"/>
  <c r="F12" i="16"/>
  <c r="H12" i="16" s="1"/>
  <c r="G11" i="16"/>
  <c r="F11" i="16"/>
  <c r="H11" i="16" s="1"/>
  <c r="G10" i="16"/>
  <c r="F10" i="16"/>
  <c r="H10" i="16" s="1"/>
  <c r="G9" i="16"/>
  <c r="F9" i="16"/>
  <c r="H9" i="16" s="1"/>
  <c r="G8" i="16"/>
  <c r="F8" i="16"/>
  <c r="H8" i="16" s="1"/>
  <c r="G3" i="16"/>
  <c r="F3" i="16"/>
  <c r="H3" i="16" s="1"/>
  <c r="G67" i="9"/>
  <c r="F67" i="9"/>
  <c r="H67" i="9" s="1"/>
  <c r="G32" i="15"/>
  <c r="F32" i="15"/>
  <c r="H32" i="15" s="1"/>
  <c r="G31" i="15"/>
  <c r="F31" i="15"/>
  <c r="H31" i="15" s="1"/>
  <c r="G30" i="15"/>
  <c r="F30" i="15"/>
  <c r="H30" i="15" s="1"/>
  <c r="G29" i="15"/>
  <c r="F29" i="15"/>
  <c r="H29" i="15" s="1"/>
  <c r="G28" i="15"/>
  <c r="F28" i="15"/>
  <c r="H28" i="15" s="1"/>
  <c r="G27" i="15"/>
  <c r="F27" i="15"/>
  <c r="H27" i="15" s="1"/>
  <c r="G26" i="15"/>
  <c r="F26" i="15"/>
  <c r="H26" i="15" s="1"/>
  <c r="G25" i="15"/>
  <c r="F25" i="15"/>
  <c r="H25" i="15" s="1"/>
  <c r="G24" i="15"/>
  <c r="F24" i="15"/>
  <c r="H24" i="15" s="1"/>
  <c r="G23" i="15"/>
  <c r="F23" i="15"/>
  <c r="H23" i="15" s="1"/>
  <c r="G22" i="15"/>
  <c r="F22" i="15"/>
  <c r="H22" i="15" s="1"/>
  <c r="G21" i="15"/>
  <c r="F21" i="15"/>
  <c r="H21" i="15" s="1"/>
  <c r="G20" i="15"/>
  <c r="F20" i="15"/>
  <c r="H20" i="15" s="1"/>
  <c r="G19" i="15"/>
  <c r="F19" i="15"/>
  <c r="H19" i="15" s="1"/>
  <c r="G18" i="15"/>
  <c r="F18" i="15"/>
  <c r="H18" i="15" s="1"/>
  <c r="G17" i="15"/>
  <c r="F17" i="15"/>
  <c r="H17" i="15" s="1"/>
  <c r="G16" i="15"/>
  <c r="F16" i="15"/>
  <c r="H16" i="15" s="1"/>
  <c r="G15" i="15"/>
  <c r="F15" i="15"/>
  <c r="H15" i="15" s="1"/>
  <c r="G14" i="15"/>
  <c r="F14" i="15"/>
  <c r="H14" i="15" s="1"/>
  <c r="G13" i="15"/>
  <c r="F13" i="15"/>
  <c r="H13" i="15" s="1"/>
  <c r="G12" i="15"/>
  <c r="F12" i="15"/>
  <c r="H12" i="15" s="1"/>
  <c r="G11" i="15"/>
  <c r="F11" i="15"/>
  <c r="H11" i="15" s="1"/>
  <c r="G10" i="15"/>
  <c r="F10" i="15"/>
  <c r="H10" i="15" s="1"/>
  <c r="G9" i="15"/>
  <c r="F9" i="15"/>
  <c r="H9" i="15" s="1"/>
  <c r="G8" i="15"/>
  <c r="F8" i="15"/>
  <c r="H8" i="15" s="1"/>
  <c r="G7" i="15"/>
  <c r="F7" i="15"/>
  <c r="H7" i="15" s="1"/>
  <c r="G6" i="15"/>
  <c r="F6" i="15"/>
  <c r="H6" i="15" s="1"/>
  <c r="G5" i="15"/>
  <c r="F5" i="15"/>
  <c r="H5" i="15" s="1"/>
  <c r="G4" i="15"/>
  <c r="F4" i="15"/>
  <c r="H4" i="15" s="1"/>
  <c r="G3" i="15"/>
  <c r="F3" i="15"/>
  <c r="H3" i="15" s="1"/>
  <c r="G35" i="14"/>
  <c r="F35" i="14"/>
  <c r="H35" i="14" s="1"/>
  <c r="G34" i="14"/>
  <c r="F34" i="14"/>
  <c r="H34" i="14" s="1"/>
  <c r="G33" i="14"/>
  <c r="F33" i="14"/>
  <c r="H33" i="14" s="1"/>
  <c r="G32" i="14"/>
  <c r="F32" i="14"/>
  <c r="H32" i="14" s="1"/>
  <c r="G29" i="14"/>
  <c r="F29" i="14"/>
  <c r="H29" i="14" s="1"/>
  <c r="G25" i="14"/>
  <c r="F25" i="14"/>
  <c r="H25" i="14" s="1"/>
  <c r="G24" i="14"/>
  <c r="F24" i="14"/>
  <c r="H24" i="14" s="1"/>
  <c r="G23" i="14"/>
  <c r="F23" i="14"/>
  <c r="H23" i="14" s="1"/>
  <c r="G22" i="14"/>
  <c r="F22" i="14"/>
  <c r="H22" i="14" s="1"/>
  <c r="G21" i="14"/>
  <c r="F21" i="14"/>
  <c r="H21" i="14" s="1"/>
  <c r="G20" i="14"/>
  <c r="F20" i="14"/>
  <c r="H20" i="14" s="1"/>
  <c r="G19" i="14"/>
  <c r="F19" i="14"/>
  <c r="H19" i="14" s="1"/>
  <c r="G18" i="14"/>
  <c r="F18" i="14"/>
  <c r="H18" i="14" s="1"/>
  <c r="G17" i="14"/>
  <c r="F17" i="14"/>
  <c r="H17" i="14" s="1"/>
  <c r="G16" i="14"/>
  <c r="F16" i="14"/>
  <c r="H16" i="14" s="1"/>
  <c r="G15" i="14"/>
  <c r="F15" i="14"/>
  <c r="H15" i="14" s="1"/>
  <c r="G14" i="14"/>
  <c r="F14" i="14"/>
  <c r="H14" i="14" s="1"/>
  <c r="G13" i="14"/>
  <c r="F13" i="14"/>
  <c r="H13" i="14" s="1"/>
  <c r="G12" i="14"/>
  <c r="F12" i="14"/>
  <c r="H12" i="14" s="1"/>
  <c r="G11" i="14"/>
  <c r="F11" i="14"/>
  <c r="H11" i="14" s="1"/>
  <c r="G10" i="14"/>
  <c r="F10" i="14"/>
  <c r="H10" i="14" s="1"/>
  <c r="G9" i="14"/>
  <c r="F9" i="14"/>
  <c r="H9" i="14" s="1"/>
  <c r="G8" i="14"/>
  <c r="F8" i="14"/>
  <c r="H8" i="14" s="1"/>
  <c r="G7" i="14"/>
  <c r="F7" i="14"/>
  <c r="H7" i="14" s="1"/>
  <c r="G6" i="14"/>
  <c r="F6" i="14"/>
  <c r="H6" i="14" s="1"/>
  <c r="G5" i="14"/>
  <c r="F5" i="14"/>
  <c r="H5" i="14" s="1"/>
  <c r="G4" i="14"/>
  <c r="F4" i="14"/>
  <c r="H4" i="14" s="1"/>
  <c r="G3" i="14"/>
  <c r="F3" i="14"/>
  <c r="H3" i="14" s="1"/>
  <c r="G66" i="9"/>
  <c r="F66" i="9"/>
  <c r="H66" i="9" s="1"/>
  <c r="F15" i="13"/>
  <c r="E15" i="13"/>
  <c r="G15" i="13" s="1"/>
  <c r="F14" i="13"/>
  <c r="E14" i="13"/>
  <c r="G14" i="13" s="1"/>
  <c r="F13" i="13"/>
  <c r="E13" i="13"/>
  <c r="G13" i="13" s="1"/>
  <c r="F12" i="13"/>
  <c r="E12" i="13"/>
  <c r="G12" i="13" s="1"/>
  <c r="F11" i="13"/>
  <c r="E11" i="13"/>
  <c r="G11" i="13" s="1"/>
  <c r="F10" i="13"/>
  <c r="E10" i="13"/>
  <c r="G10" i="13" s="1"/>
  <c r="F9" i="13"/>
  <c r="E9" i="13"/>
  <c r="G9" i="13" s="1"/>
  <c r="F8" i="13"/>
  <c r="E8" i="13"/>
  <c r="G8" i="13" s="1"/>
  <c r="F7" i="13"/>
  <c r="E7" i="13"/>
  <c r="G7" i="13" s="1"/>
  <c r="F6" i="13"/>
  <c r="E6" i="13"/>
  <c r="G6" i="13" s="1"/>
  <c r="F5" i="13"/>
  <c r="E5" i="13"/>
  <c r="G5" i="13" s="1"/>
  <c r="F3" i="13"/>
  <c r="E3" i="13"/>
  <c r="G3" i="13" s="1"/>
  <c r="G12" i="12"/>
  <c r="H12" i="12"/>
  <c r="G11" i="12"/>
  <c r="H11" i="12"/>
  <c r="G10" i="12"/>
  <c r="H10" i="12"/>
  <c r="G9" i="12"/>
  <c r="H9" i="12"/>
  <c r="G8" i="12"/>
  <c r="H8" i="12"/>
  <c r="G7" i="12"/>
  <c r="H7" i="12"/>
  <c r="G6" i="12"/>
  <c r="H6" i="12"/>
  <c r="G5" i="12"/>
  <c r="H5" i="12"/>
  <c r="G4" i="12"/>
  <c r="H4" i="12"/>
  <c r="G45" i="14" l="1"/>
  <c r="C17" i="3" s="1"/>
  <c r="H45" i="14"/>
  <c r="D17" i="3" s="1"/>
  <c r="H18" i="20"/>
  <c r="D18" i="3" s="1"/>
  <c r="G18" i="20"/>
  <c r="C18" i="3" s="1"/>
  <c r="H7" i="18"/>
  <c r="D22" i="3" s="1"/>
  <c r="G7" i="18"/>
  <c r="C22" i="3" s="1"/>
  <c r="G69" i="16"/>
  <c r="C16" i="3" s="1"/>
  <c r="G33" i="15"/>
  <c r="C15" i="3" s="1"/>
  <c r="H69" i="16"/>
  <c r="D16" i="3" s="1"/>
  <c r="H33" i="15"/>
  <c r="D15" i="3" s="1"/>
  <c r="G17" i="12"/>
  <c r="C14" i="3" s="1"/>
  <c r="F18" i="13"/>
  <c r="C21" i="3" s="1"/>
  <c r="G18" i="13"/>
  <c r="D21" i="3" s="1"/>
  <c r="H17" i="12"/>
  <c r="D14" i="3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65" i="9"/>
  <c r="F65" i="9"/>
  <c r="H65" i="9" s="1"/>
  <c r="G64" i="9"/>
  <c r="F64" i="9"/>
  <c r="H64" i="9" s="1"/>
  <c r="G63" i="9"/>
  <c r="F63" i="9"/>
  <c r="H63" i="9" s="1"/>
  <c r="G62" i="9"/>
  <c r="F62" i="9"/>
  <c r="H62" i="9" s="1"/>
  <c r="G61" i="9"/>
  <c r="F61" i="9"/>
  <c r="H61" i="9" s="1"/>
  <c r="G60" i="9"/>
  <c r="F60" i="9"/>
  <c r="H60" i="9" s="1"/>
  <c r="G59" i="9"/>
  <c r="F59" i="9"/>
  <c r="H59" i="9" s="1"/>
  <c r="G58" i="9"/>
  <c r="F58" i="9"/>
  <c r="H58" i="9" s="1"/>
  <c r="G57" i="9"/>
  <c r="F57" i="9"/>
  <c r="H57" i="9" s="1"/>
  <c r="G56" i="9"/>
  <c r="F56" i="9"/>
  <c r="H56" i="9" s="1"/>
  <c r="G55" i="9"/>
  <c r="F55" i="9"/>
  <c r="H55" i="9" s="1"/>
  <c r="G54" i="9"/>
  <c r="F54" i="9"/>
  <c r="H54" i="9" s="1"/>
  <c r="G53" i="9"/>
  <c r="F53" i="9"/>
  <c r="H53" i="9" s="1"/>
  <c r="G52" i="9"/>
  <c r="F52" i="9"/>
  <c r="H52" i="9" s="1"/>
  <c r="G51" i="9"/>
  <c r="F51" i="9"/>
  <c r="H51" i="9" s="1"/>
  <c r="G50" i="9"/>
  <c r="F50" i="9"/>
  <c r="H50" i="9" s="1"/>
  <c r="G49" i="9"/>
  <c r="F49" i="9"/>
  <c r="H49" i="9" s="1"/>
  <c r="G48" i="9"/>
  <c r="F48" i="9"/>
  <c r="H48" i="9" s="1"/>
  <c r="G47" i="9"/>
  <c r="F47" i="9"/>
  <c r="H47" i="9" s="1"/>
  <c r="G46" i="9"/>
  <c r="F46" i="9"/>
  <c r="H46" i="9" s="1"/>
  <c r="G44" i="9"/>
  <c r="F44" i="9"/>
  <c r="H44" i="9" s="1"/>
  <c r="G43" i="9"/>
  <c r="F43" i="9"/>
  <c r="H43" i="9" s="1"/>
  <c r="G42" i="9"/>
  <c r="F42" i="9"/>
  <c r="H42" i="9" s="1"/>
  <c r="G41" i="9"/>
  <c r="F41" i="9"/>
  <c r="H41" i="9" s="1"/>
  <c r="G40" i="9"/>
  <c r="F40" i="9"/>
  <c r="H40" i="9" s="1"/>
  <c r="G39" i="9"/>
  <c r="F39" i="9"/>
  <c r="H39" i="9" s="1"/>
  <c r="G38" i="9"/>
  <c r="F38" i="9"/>
  <c r="H38" i="9" s="1"/>
  <c r="G37" i="9"/>
  <c r="F37" i="9"/>
  <c r="H37" i="9" s="1"/>
  <c r="G36" i="9"/>
  <c r="F36" i="9"/>
  <c r="H36" i="9" s="1"/>
  <c r="G35" i="9"/>
  <c r="F35" i="9"/>
  <c r="H35" i="9" s="1"/>
  <c r="G34" i="9"/>
  <c r="F34" i="9"/>
  <c r="H34" i="9" s="1"/>
  <c r="G31" i="9"/>
  <c r="F31" i="9"/>
  <c r="H31" i="9" s="1"/>
  <c r="G30" i="9"/>
  <c r="F30" i="9"/>
  <c r="H30" i="9" s="1"/>
  <c r="G29" i="9"/>
  <c r="F29" i="9"/>
  <c r="H29" i="9" s="1"/>
  <c r="G28" i="9"/>
  <c r="F28" i="9"/>
  <c r="H28" i="9" s="1"/>
  <c r="G27" i="9"/>
  <c r="F27" i="9"/>
  <c r="H27" i="9" s="1"/>
  <c r="G26" i="9"/>
  <c r="F26" i="9"/>
  <c r="H26" i="9" s="1"/>
  <c r="G25" i="9"/>
  <c r="F25" i="9"/>
  <c r="H25" i="9" s="1"/>
  <c r="G24" i="9"/>
  <c r="F24" i="9"/>
  <c r="H24" i="9" s="1"/>
  <c r="G23" i="9"/>
  <c r="F23" i="9"/>
  <c r="H23" i="9" s="1"/>
  <c r="G22" i="9"/>
  <c r="F22" i="9"/>
  <c r="H22" i="9" s="1"/>
  <c r="G21" i="9"/>
  <c r="F21" i="9"/>
  <c r="H21" i="9" s="1"/>
  <c r="G20" i="9"/>
  <c r="F20" i="9"/>
  <c r="H20" i="9" s="1"/>
  <c r="G19" i="9"/>
  <c r="F19" i="9"/>
  <c r="H19" i="9" s="1"/>
  <c r="G18" i="9"/>
  <c r="F18" i="9"/>
  <c r="H18" i="9" s="1"/>
  <c r="G17" i="9"/>
  <c r="F17" i="9"/>
  <c r="H17" i="9" s="1"/>
  <c r="G16" i="9"/>
  <c r="F16" i="9"/>
  <c r="H16" i="9" s="1"/>
  <c r="G15" i="9"/>
  <c r="F15" i="9"/>
  <c r="H15" i="9" s="1"/>
  <c r="G14" i="9"/>
  <c r="F14" i="9"/>
  <c r="H14" i="9" s="1"/>
  <c r="G13" i="9"/>
  <c r="F13" i="9"/>
  <c r="H13" i="9" s="1"/>
  <c r="G12" i="9"/>
  <c r="F12" i="9"/>
  <c r="H12" i="9" s="1"/>
  <c r="G11" i="9"/>
  <c r="F11" i="9"/>
  <c r="H11" i="9" s="1"/>
  <c r="G10" i="9"/>
  <c r="F10" i="9"/>
  <c r="H10" i="9" s="1"/>
  <c r="G9" i="9"/>
  <c r="F9" i="9"/>
  <c r="H9" i="9" s="1"/>
  <c r="G8" i="9"/>
  <c r="F8" i="9"/>
  <c r="H8" i="9" s="1"/>
  <c r="G7" i="9"/>
  <c r="F7" i="9"/>
  <c r="H7" i="9" s="1"/>
  <c r="G6" i="9"/>
  <c r="F6" i="9"/>
  <c r="H6" i="9" s="1"/>
  <c r="G5" i="9"/>
  <c r="F5" i="9"/>
  <c r="H5" i="9" s="1"/>
  <c r="G4" i="9"/>
  <c r="F4" i="9"/>
  <c r="H4" i="9" s="1"/>
  <c r="G3" i="9"/>
  <c r="F3" i="9"/>
  <c r="H3" i="9" s="1"/>
  <c r="F17" i="8"/>
  <c r="E17" i="8"/>
  <c r="G17" i="8" s="1"/>
  <c r="F16" i="8"/>
  <c r="E16" i="8"/>
  <c r="G16" i="8" s="1"/>
  <c r="F15" i="8"/>
  <c r="E15" i="8"/>
  <c r="G15" i="8" s="1"/>
  <c r="F14" i="8"/>
  <c r="E14" i="8"/>
  <c r="G14" i="8" s="1"/>
  <c r="F13" i="8"/>
  <c r="E13" i="8"/>
  <c r="G13" i="8" s="1"/>
  <c r="F12" i="8"/>
  <c r="E12" i="8"/>
  <c r="G12" i="8" s="1"/>
  <c r="F11" i="8"/>
  <c r="E11" i="8"/>
  <c r="G11" i="8" s="1"/>
  <c r="F9" i="8"/>
  <c r="E9" i="8"/>
  <c r="G9" i="8" s="1"/>
  <c r="F8" i="8"/>
  <c r="E8" i="8"/>
  <c r="G8" i="8" s="1"/>
  <c r="F7" i="8"/>
  <c r="E7" i="8"/>
  <c r="G7" i="8" s="1"/>
  <c r="F6" i="8"/>
  <c r="E6" i="8"/>
  <c r="G6" i="8" s="1"/>
  <c r="F5" i="8"/>
  <c r="E5" i="8"/>
  <c r="G5" i="8" s="1"/>
  <c r="F4" i="8"/>
  <c r="E4" i="8"/>
  <c r="G4" i="8" s="1"/>
  <c r="F3" i="8"/>
  <c r="E3" i="8"/>
  <c r="G3" i="8" s="1"/>
  <c r="G30" i="7"/>
  <c r="F30" i="7"/>
  <c r="H30" i="7" s="1"/>
  <c r="G29" i="7"/>
  <c r="F29" i="7"/>
  <c r="H29" i="7" s="1"/>
  <c r="G28" i="7"/>
  <c r="F28" i="7"/>
  <c r="H28" i="7" s="1"/>
  <c r="G27" i="7"/>
  <c r="F27" i="7"/>
  <c r="H27" i="7" s="1"/>
  <c r="G26" i="7"/>
  <c r="F26" i="7"/>
  <c r="H26" i="7" s="1"/>
  <c r="G25" i="7"/>
  <c r="F25" i="7"/>
  <c r="H25" i="7" s="1"/>
  <c r="G24" i="7"/>
  <c r="F24" i="7"/>
  <c r="H24" i="7" s="1"/>
  <c r="G23" i="7"/>
  <c r="F23" i="7"/>
  <c r="H23" i="7" s="1"/>
  <c r="G22" i="7"/>
  <c r="F22" i="7"/>
  <c r="H22" i="7" s="1"/>
  <c r="G21" i="7"/>
  <c r="F21" i="7"/>
  <c r="H21" i="7" s="1"/>
  <c r="G20" i="7"/>
  <c r="F20" i="7"/>
  <c r="H20" i="7" s="1"/>
  <c r="G19" i="7"/>
  <c r="F19" i="7"/>
  <c r="H19" i="7" s="1"/>
  <c r="G18" i="7"/>
  <c r="F18" i="7"/>
  <c r="H18" i="7" s="1"/>
  <c r="G17" i="7"/>
  <c r="F17" i="7"/>
  <c r="H17" i="7" s="1"/>
  <c r="G16" i="7"/>
  <c r="F16" i="7"/>
  <c r="H16" i="7" s="1"/>
  <c r="G15" i="7"/>
  <c r="F15" i="7"/>
  <c r="H15" i="7" s="1"/>
  <c r="G14" i="7"/>
  <c r="F14" i="7"/>
  <c r="H14" i="7" s="1"/>
  <c r="G13" i="7"/>
  <c r="F13" i="7"/>
  <c r="H13" i="7" s="1"/>
  <c r="G12" i="7"/>
  <c r="F12" i="7"/>
  <c r="H12" i="7" s="1"/>
  <c r="G11" i="7"/>
  <c r="F11" i="7"/>
  <c r="H11" i="7" s="1"/>
  <c r="G10" i="7"/>
  <c r="F10" i="7"/>
  <c r="H10" i="7" s="1"/>
  <c r="G9" i="7"/>
  <c r="F9" i="7"/>
  <c r="H9" i="7" s="1"/>
  <c r="G8" i="7"/>
  <c r="F8" i="7"/>
  <c r="H8" i="7" s="1"/>
  <c r="G7" i="7"/>
  <c r="F7" i="7"/>
  <c r="H7" i="7" s="1"/>
  <c r="G6" i="7"/>
  <c r="F6" i="7"/>
  <c r="H6" i="7" s="1"/>
  <c r="G5" i="7"/>
  <c r="F5" i="7"/>
  <c r="H5" i="7" s="1"/>
  <c r="G4" i="7"/>
  <c r="F4" i="7"/>
  <c r="H4" i="7" s="1"/>
  <c r="G3" i="7"/>
  <c r="F3" i="7"/>
  <c r="H3" i="7" s="1"/>
  <c r="G40" i="4"/>
  <c r="F40" i="4"/>
  <c r="H40" i="4" s="1"/>
  <c r="G39" i="4"/>
  <c r="F39" i="4"/>
  <c r="H39" i="4" s="1"/>
  <c r="G35" i="4"/>
  <c r="F35" i="4"/>
  <c r="H35" i="4" s="1"/>
  <c r="G33" i="4"/>
  <c r="F33" i="4"/>
  <c r="H33" i="4" s="1"/>
  <c r="G19" i="6"/>
  <c r="F19" i="6"/>
  <c r="H19" i="6" s="1"/>
  <c r="G18" i="6"/>
  <c r="F18" i="6"/>
  <c r="H18" i="6" s="1"/>
  <c r="G17" i="6"/>
  <c r="F17" i="6"/>
  <c r="H17" i="6" s="1"/>
  <c r="G16" i="6"/>
  <c r="F16" i="6"/>
  <c r="H16" i="6" s="1"/>
  <c r="G15" i="6"/>
  <c r="F15" i="6"/>
  <c r="H15" i="6" s="1"/>
  <c r="G14" i="6"/>
  <c r="F14" i="6"/>
  <c r="H14" i="6" s="1"/>
  <c r="G12" i="6"/>
  <c r="F12" i="6"/>
  <c r="H12" i="6" s="1"/>
  <c r="G11" i="6"/>
  <c r="F11" i="6"/>
  <c r="H11" i="6" s="1"/>
  <c r="G10" i="6"/>
  <c r="F10" i="6"/>
  <c r="H10" i="6" s="1"/>
  <c r="G9" i="6"/>
  <c r="F9" i="6"/>
  <c r="H9" i="6" s="1"/>
  <c r="G8" i="6"/>
  <c r="F8" i="6"/>
  <c r="H8" i="6" s="1"/>
  <c r="G7" i="6"/>
  <c r="F7" i="6"/>
  <c r="H7" i="6" s="1"/>
  <c r="G6" i="6"/>
  <c r="F6" i="6"/>
  <c r="H6" i="6" s="1"/>
  <c r="G5" i="6"/>
  <c r="F5" i="6"/>
  <c r="H5" i="6" s="1"/>
  <c r="G4" i="6"/>
  <c r="F4" i="6"/>
  <c r="H4" i="6" s="1"/>
  <c r="G3" i="6"/>
  <c r="F3" i="6"/>
  <c r="H3" i="6" s="1"/>
  <c r="G35" i="5"/>
  <c r="F35" i="5"/>
  <c r="H35" i="5" s="1"/>
  <c r="G33" i="5"/>
  <c r="F33" i="5"/>
  <c r="H33" i="5" s="1"/>
  <c r="G32" i="5"/>
  <c r="F32" i="5"/>
  <c r="H32" i="5" s="1"/>
  <c r="G31" i="5"/>
  <c r="F31" i="5"/>
  <c r="H31" i="5" s="1"/>
  <c r="G30" i="5"/>
  <c r="F30" i="5"/>
  <c r="H30" i="5" s="1"/>
  <c r="G29" i="5"/>
  <c r="F29" i="5"/>
  <c r="H29" i="5" s="1"/>
  <c r="G28" i="5"/>
  <c r="F28" i="5"/>
  <c r="H28" i="5" s="1"/>
  <c r="G27" i="5"/>
  <c r="F27" i="5"/>
  <c r="H27" i="5" s="1"/>
  <c r="G26" i="5"/>
  <c r="F26" i="5"/>
  <c r="H26" i="5" s="1"/>
  <c r="G25" i="5"/>
  <c r="F25" i="5"/>
  <c r="H25" i="5" s="1"/>
  <c r="G24" i="5"/>
  <c r="F24" i="5"/>
  <c r="H24" i="5" s="1"/>
  <c r="G23" i="5"/>
  <c r="F23" i="5"/>
  <c r="H23" i="5" s="1"/>
  <c r="G22" i="5"/>
  <c r="F22" i="5"/>
  <c r="H22" i="5" s="1"/>
  <c r="G21" i="5"/>
  <c r="F21" i="5"/>
  <c r="H21" i="5" s="1"/>
  <c r="G20" i="5"/>
  <c r="F20" i="5"/>
  <c r="H20" i="5" s="1"/>
  <c r="G19" i="5"/>
  <c r="F19" i="5"/>
  <c r="H19" i="5" s="1"/>
  <c r="G18" i="5"/>
  <c r="F18" i="5"/>
  <c r="H18" i="5" s="1"/>
  <c r="G17" i="5"/>
  <c r="F17" i="5"/>
  <c r="H17" i="5" s="1"/>
  <c r="G16" i="5"/>
  <c r="F16" i="5"/>
  <c r="H16" i="5" s="1"/>
  <c r="G15" i="5"/>
  <c r="F15" i="5"/>
  <c r="H15" i="5" s="1"/>
  <c r="G14" i="5"/>
  <c r="F14" i="5"/>
  <c r="H14" i="5" s="1"/>
  <c r="G13" i="5"/>
  <c r="F13" i="5"/>
  <c r="H13" i="5" s="1"/>
  <c r="G12" i="5"/>
  <c r="F12" i="5"/>
  <c r="H12" i="5" s="1"/>
  <c r="G11" i="5"/>
  <c r="F11" i="5"/>
  <c r="H11" i="5" s="1"/>
  <c r="G10" i="5"/>
  <c r="F10" i="5"/>
  <c r="H10" i="5" s="1"/>
  <c r="G8" i="5"/>
  <c r="F8" i="5"/>
  <c r="H8" i="5" s="1"/>
  <c r="G7" i="5"/>
  <c r="F7" i="5"/>
  <c r="H7" i="5" s="1"/>
  <c r="G6" i="5"/>
  <c r="F6" i="5"/>
  <c r="H6" i="5" s="1"/>
  <c r="G4" i="5"/>
  <c r="F4" i="5"/>
  <c r="H4" i="5" s="1"/>
  <c r="G3" i="5"/>
  <c r="F3" i="5"/>
  <c r="H3" i="5" s="1"/>
  <c r="G32" i="4"/>
  <c r="F32" i="4"/>
  <c r="H32" i="4" s="1"/>
  <c r="G31" i="4"/>
  <c r="F31" i="4"/>
  <c r="H31" i="4" s="1"/>
  <c r="G30" i="4"/>
  <c r="F30" i="4"/>
  <c r="H30" i="4" s="1"/>
  <c r="G29" i="4"/>
  <c r="F29" i="4"/>
  <c r="H29" i="4" s="1"/>
  <c r="G28" i="4"/>
  <c r="F28" i="4"/>
  <c r="H28" i="4" s="1"/>
  <c r="G27" i="4"/>
  <c r="F27" i="4"/>
  <c r="H27" i="4" s="1"/>
  <c r="G26" i="4"/>
  <c r="F26" i="4"/>
  <c r="H26" i="4" s="1"/>
  <c r="G25" i="4"/>
  <c r="F25" i="4"/>
  <c r="H25" i="4" s="1"/>
  <c r="G24" i="4"/>
  <c r="F24" i="4"/>
  <c r="H24" i="4" s="1"/>
  <c r="G23" i="4"/>
  <c r="F23" i="4"/>
  <c r="H23" i="4" s="1"/>
  <c r="G22" i="4"/>
  <c r="F22" i="4"/>
  <c r="H22" i="4" s="1"/>
  <c r="G21" i="4"/>
  <c r="F21" i="4"/>
  <c r="H21" i="4" s="1"/>
  <c r="G20" i="4"/>
  <c r="F20" i="4"/>
  <c r="H20" i="4" s="1"/>
  <c r="G19" i="4"/>
  <c r="F19" i="4"/>
  <c r="H19" i="4" s="1"/>
  <c r="G18" i="4"/>
  <c r="F18" i="4"/>
  <c r="H18" i="4" s="1"/>
  <c r="G17" i="4"/>
  <c r="F17" i="4"/>
  <c r="H17" i="4" s="1"/>
  <c r="G16" i="4"/>
  <c r="F16" i="4"/>
  <c r="H16" i="4" s="1"/>
  <c r="G15" i="4"/>
  <c r="F15" i="4"/>
  <c r="H15" i="4" s="1"/>
  <c r="G14" i="4"/>
  <c r="F14" i="4"/>
  <c r="H14" i="4" s="1"/>
  <c r="G13" i="4"/>
  <c r="F13" i="4"/>
  <c r="H13" i="4" s="1"/>
  <c r="G12" i="4"/>
  <c r="F12" i="4"/>
  <c r="H12" i="4" s="1"/>
  <c r="G10" i="4"/>
  <c r="F10" i="4"/>
  <c r="H10" i="4" s="1"/>
  <c r="G9" i="4"/>
  <c r="F9" i="4"/>
  <c r="H9" i="4" s="1"/>
  <c r="G8" i="4"/>
  <c r="F8" i="4"/>
  <c r="H8" i="4" s="1"/>
  <c r="G7" i="4"/>
  <c r="F7" i="4"/>
  <c r="H7" i="4" s="1"/>
  <c r="G6" i="4"/>
  <c r="F6" i="4"/>
  <c r="H6" i="4" s="1"/>
  <c r="G5" i="4"/>
  <c r="F5" i="4"/>
  <c r="H5" i="4" s="1"/>
  <c r="G4" i="4"/>
  <c r="F4" i="4"/>
  <c r="H4" i="4" s="1"/>
  <c r="G3" i="4"/>
  <c r="F3" i="4"/>
  <c r="H3" i="4" s="1"/>
  <c r="G61" i="2"/>
  <c r="F61" i="2"/>
  <c r="H61" i="2" s="1"/>
  <c r="G60" i="2"/>
  <c r="F60" i="2"/>
  <c r="H60" i="2" s="1"/>
  <c r="G59" i="2"/>
  <c r="F59" i="2"/>
  <c r="H59" i="2" s="1"/>
  <c r="G58" i="2"/>
  <c r="F58" i="2"/>
  <c r="H58" i="2" s="1"/>
  <c r="G57" i="2"/>
  <c r="F57" i="2"/>
  <c r="H57" i="2" s="1"/>
  <c r="G56" i="2"/>
  <c r="F56" i="2"/>
  <c r="H56" i="2" s="1"/>
  <c r="G55" i="2"/>
  <c r="F55" i="2"/>
  <c r="H55" i="2" s="1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H50" i="2" s="1"/>
  <c r="G49" i="2"/>
  <c r="F49" i="2"/>
  <c r="H49" i="2" s="1"/>
  <c r="G48" i="2"/>
  <c r="F48" i="2"/>
  <c r="H48" i="2" s="1"/>
  <c r="G47" i="2"/>
  <c r="F47" i="2"/>
  <c r="H47" i="2" s="1"/>
  <c r="G46" i="2"/>
  <c r="F46" i="2"/>
  <c r="H46" i="2" s="1"/>
  <c r="G45" i="2"/>
  <c r="F45" i="2"/>
  <c r="H45" i="2" s="1"/>
  <c r="G44" i="2"/>
  <c r="F44" i="2"/>
  <c r="H44" i="2" s="1"/>
  <c r="G43" i="2"/>
  <c r="F43" i="2"/>
  <c r="H43" i="2" s="1"/>
  <c r="G42" i="2"/>
  <c r="F42" i="2"/>
  <c r="H42" i="2" s="1"/>
  <c r="G41" i="2"/>
  <c r="F41" i="2"/>
  <c r="H41" i="2" s="1"/>
  <c r="G40" i="2"/>
  <c r="F40" i="2"/>
  <c r="H40" i="2" s="1"/>
  <c r="G39" i="2"/>
  <c r="F39" i="2"/>
  <c r="H39" i="2" s="1"/>
  <c r="G38" i="2"/>
  <c r="F38" i="2"/>
  <c r="H38" i="2" s="1"/>
  <c r="G37" i="2"/>
  <c r="F37" i="2"/>
  <c r="H37" i="2" s="1"/>
  <c r="G36" i="2"/>
  <c r="F36" i="2"/>
  <c r="H36" i="2" s="1"/>
  <c r="G35" i="2"/>
  <c r="F35" i="2"/>
  <c r="H35" i="2" s="1"/>
  <c r="G34" i="2"/>
  <c r="F34" i="2"/>
  <c r="H34" i="2" s="1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9" i="2"/>
  <c r="F29" i="2"/>
  <c r="H29" i="2" s="1"/>
  <c r="G20" i="2"/>
  <c r="F20" i="2"/>
  <c r="H20" i="2" s="1"/>
  <c r="G19" i="2"/>
  <c r="F19" i="2"/>
  <c r="H19" i="2" s="1"/>
  <c r="G18" i="2"/>
  <c r="F18" i="2"/>
  <c r="H18" i="2" s="1"/>
  <c r="G17" i="2"/>
  <c r="F17" i="2"/>
  <c r="H17" i="2" s="1"/>
  <c r="G16" i="2"/>
  <c r="F16" i="2"/>
  <c r="H16" i="2" s="1"/>
  <c r="G15" i="2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9" i="2"/>
  <c r="F9" i="2"/>
  <c r="H9" i="2" s="1"/>
  <c r="G8" i="2"/>
  <c r="F8" i="2"/>
  <c r="H8" i="2" s="1"/>
  <c r="G7" i="2"/>
  <c r="F7" i="2"/>
  <c r="H7" i="2" s="1"/>
  <c r="G6" i="2"/>
  <c r="F6" i="2"/>
  <c r="H6" i="2" s="1"/>
  <c r="G5" i="2"/>
  <c r="F5" i="2"/>
  <c r="H5" i="2" s="1"/>
  <c r="G4" i="2"/>
  <c r="F4" i="2"/>
  <c r="H4" i="2" s="1"/>
  <c r="G3" i="2"/>
  <c r="F3" i="2"/>
  <c r="H3" i="2" s="1"/>
  <c r="F4" i="1"/>
  <c r="F5" i="1"/>
  <c r="F6" i="1"/>
  <c r="F7" i="1"/>
  <c r="F8" i="1"/>
  <c r="F9" i="1"/>
  <c r="F10" i="1"/>
  <c r="F11" i="1"/>
  <c r="F12" i="1"/>
  <c r="F13" i="1"/>
  <c r="F14" i="1"/>
  <c r="F3" i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3" i="1"/>
  <c r="G3" i="1" s="1"/>
  <c r="H62" i="2" l="1"/>
  <c r="D11" i="3" s="1"/>
  <c r="G62" i="2"/>
  <c r="C11" i="3" s="1"/>
  <c r="G68" i="9"/>
  <c r="C19" i="3" s="1"/>
  <c r="H68" i="9"/>
  <c r="D19" i="3" s="1"/>
  <c r="F15" i="1"/>
  <c r="C8" i="3" s="1"/>
  <c r="G15" i="1"/>
  <c r="D8" i="3" s="1"/>
  <c r="G21" i="11"/>
  <c r="C23" i="3" s="1"/>
  <c r="H21" i="11"/>
  <c r="D23" i="3" s="1"/>
  <c r="G31" i="7"/>
  <c r="C13" i="3" s="1"/>
  <c r="F18" i="8"/>
  <c r="C20" i="3" s="1"/>
  <c r="G18" i="8"/>
  <c r="D20" i="3" s="1"/>
  <c r="H31" i="7"/>
  <c r="D13" i="3" s="1"/>
  <c r="G23" i="6"/>
  <c r="C12" i="3" s="1"/>
  <c r="H23" i="6"/>
  <c r="D12" i="3" s="1"/>
  <c r="H36" i="5"/>
  <c r="D10" i="3" s="1"/>
  <c r="G36" i="5"/>
  <c r="C10" i="3" s="1"/>
  <c r="G41" i="4"/>
  <c r="C9" i="3" s="1"/>
  <c r="H41" i="4"/>
  <c r="D9" i="3" s="1"/>
  <c r="C25" i="3" l="1"/>
  <c r="D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1 négyzetméter ára, pl: 50x200 cm asztal lesz 1 m2</t>
        </r>
      </text>
    </comment>
    <comment ref="E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Az ár folyóméterben megadva. A lisztfogó lehet csak a hátlapnál, de akár az oldalaknál is.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Az ár négyzetméterre van megadva, a vevői igény alapján számolunk. Lisztfogó és támaszték van az árban.</t>
        </r>
      </text>
    </comment>
  </commentList>
</comments>
</file>

<file path=xl/sharedStrings.xml><?xml version="1.0" encoding="utf-8"?>
<sst xmlns="http://schemas.openxmlformats.org/spreadsheetml/2006/main" count="1429" uniqueCount="1226">
  <si>
    <t>01017</t>
  </si>
  <si>
    <t>VETŐLAPÁT 17cm</t>
  </si>
  <si>
    <t>01124</t>
  </si>
  <si>
    <t>VETŐLAPÁT FEJ FÉSŰS   24 cm</t>
  </si>
  <si>
    <t>01134</t>
  </si>
  <si>
    <t>KISÜTŐLAPÁT FEJ FÉSŰS   34 cm</t>
  </si>
  <si>
    <t>01144</t>
  </si>
  <si>
    <t>ZSEMLELAPÁT FEJ FÉSŰS   44 cm</t>
  </si>
  <si>
    <t>01150</t>
  </si>
  <si>
    <t>HOBBI LAPÁT, KERTI KEMENCÉHEZ átm: 34 cm x 160 cm</t>
  </si>
  <si>
    <t>01200</t>
  </si>
  <si>
    <t>ZSEMLELAPÁT Al.Mg.ötv. 48 x 57 cm</t>
  </si>
  <si>
    <t>01300</t>
  </si>
  <si>
    <t>ZSEMLELAPÁT Al.Mg.ötv. 48 x 57 cm, perforált</t>
  </si>
  <si>
    <t>02002</t>
  </si>
  <si>
    <t>NYÉL   2 m</t>
  </si>
  <si>
    <t>02003</t>
  </si>
  <si>
    <t>NYÉL   3 m</t>
  </si>
  <si>
    <t>02025</t>
  </si>
  <si>
    <t>NYÉL   2,5 m</t>
  </si>
  <si>
    <t>02037</t>
  </si>
  <si>
    <t>NYÉL, kemencetisztító keféhez 150 cm</t>
  </si>
  <si>
    <t>03001</t>
  </si>
  <si>
    <t>03002</t>
  </si>
  <si>
    <t>SZAKAJTÓ VEKNIS   50 dkg, 1FP  23,5x11/17x6/6</t>
  </si>
  <si>
    <t>03003</t>
  </si>
  <si>
    <t>SZAKAJTÓ VEKNIS   75 dkg, 2FP 28x12,5/22x7/6</t>
  </si>
  <si>
    <t>03004</t>
  </si>
  <si>
    <t>SZAKAJTÓ VEKNIS  100 dkg (1kg), 3FP 28x13,5/19x7/8</t>
  </si>
  <si>
    <t>03005</t>
  </si>
  <si>
    <t>SZAKAJTÓ VEKNIS   1/2 kg, 36x12/27,5x6,5/7</t>
  </si>
  <si>
    <t>03010</t>
  </si>
  <si>
    <t>SZAKAJTÓ VEKNIS   1 kg, 39x14/27,5x6,5/9 cm</t>
  </si>
  <si>
    <t>03020</t>
  </si>
  <si>
    <t>SZAKAJTÓ VEKNIS   2 kg, 47x15/36x7,5/9 cm</t>
  </si>
  <si>
    <t>03030</t>
  </si>
  <si>
    <t>SZAKAJTÓ VEKNIS   3 kg, 55x18,5/38x8/12 cm</t>
  </si>
  <si>
    <t>03110</t>
  </si>
  <si>
    <t>SZAKAJTÓ KEREK   1 kg, átm: 20/11/7,5 cm</t>
  </si>
  <si>
    <t>03120</t>
  </si>
  <si>
    <t>SZAKAJTÓ KEREK   2 kg, átm: 23/12,5/13 cm</t>
  </si>
  <si>
    <t>03130</t>
  </si>
  <si>
    <t>SZAKAJTÓ KEREK   3 kg, átm: 26,5/13,5/16 cm</t>
  </si>
  <si>
    <t>03200</t>
  </si>
  <si>
    <t>ERZSÉBET SZAKAJTÓ</t>
  </si>
  <si>
    <t>03305</t>
  </si>
  <si>
    <t>SZAKAJTÓ FAPÉPBŐL, VEKNIS   0,5 kg</t>
  </si>
  <si>
    <t>03307</t>
  </si>
  <si>
    <t>SZAKAJTÓ FAPÉPBŐL, VEKNIS   0,75 kg</t>
  </si>
  <si>
    <t>03310</t>
  </si>
  <si>
    <t>SZAKAJTÓ FAPÉPBŐL, VEKNIS   1 kg</t>
  </si>
  <si>
    <t>03405</t>
  </si>
  <si>
    <t>SZAKAJTÓ FAPÉPBŐL, KEREK   0,5 kg</t>
  </si>
  <si>
    <t>03407</t>
  </si>
  <si>
    <t>SZAKAJTÓ FAPÉPBŐL, KEREK  0,75 kg</t>
  </si>
  <si>
    <t>03410</t>
  </si>
  <si>
    <t>SZAKAJTÓ FAPÉPBŐL, KEREK  1 kg</t>
  </si>
  <si>
    <t>03505</t>
  </si>
  <si>
    <t>SZAKAJTÓ NÁD VEKNIS 0,5 kg</t>
  </si>
  <si>
    <t>03507</t>
  </si>
  <si>
    <t>SZAKAJTÓ NÁD VEKNIS 0,75 kg</t>
  </si>
  <si>
    <t>03510</t>
  </si>
  <si>
    <t>SZAKAJTÓ NÁD VEKNIS 1 kg</t>
  </si>
  <si>
    <t>03605</t>
  </si>
  <si>
    <t>SZAKAJTÓ NÁD KEREK 0,5 kg</t>
  </si>
  <si>
    <t>03607</t>
  </si>
  <si>
    <t>SZAKAJTÓ NÁD KEREK 0,75 kg</t>
  </si>
  <si>
    <t>03610</t>
  </si>
  <si>
    <t>SZAKAJTÓ NÁD KEREK 1 kg</t>
  </si>
  <si>
    <t>SZAKAJTÓ MŰANYAG KEREK  0,5 kg</t>
  </si>
  <si>
    <t>SZAKAJTÓ MŰANYAG KEREK  1 kg</t>
  </si>
  <si>
    <t>04001</t>
  </si>
  <si>
    <t>04002</t>
  </si>
  <si>
    <t>04003</t>
  </si>
  <si>
    <t>04006</t>
  </si>
  <si>
    <t>ÜSTKEVERŐ LAPÁT, 140 cm, 30x11,5 cm fej</t>
  </si>
  <si>
    <t>04040</t>
  </si>
  <si>
    <t>PIZZATÁNYÉR, átm: 40 cm</t>
  </si>
  <si>
    <t>04045</t>
  </si>
  <si>
    <t>PIZZATÁNYÉR, átm: 45 cm</t>
  </si>
  <si>
    <t>04050</t>
  </si>
  <si>
    <t>PIZZATÁNYÉR, átm: 50 cm</t>
  </si>
  <si>
    <t>04055</t>
  </si>
  <si>
    <t>PIZZATÁNYÉR, átm: 55 cm</t>
  </si>
  <si>
    <t>04060</t>
  </si>
  <si>
    <t>PIZZATÁNYÉR, átm: 60 cm</t>
  </si>
  <si>
    <t>05001</t>
  </si>
  <si>
    <t>NYÚJTÓFA FIX   átm: 95-100 mm  x 400 mm</t>
  </si>
  <si>
    <t>05002</t>
  </si>
  <si>
    <t>NYÚJTÓFA FIX   átm: 95-100 mm  x 500 mm</t>
  </si>
  <si>
    <t>05003</t>
  </si>
  <si>
    <t>NYÚJTÓFA FIX   átm: 95-100 mm  x 600 mm</t>
  </si>
  <si>
    <t>05004</t>
  </si>
  <si>
    <t>NYÚJTÓFA CSAPÁGYAS 95-100 mm  x 400 mm</t>
  </si>
  <si>
    <t>05005</t>
  </si>
  <si>
    <t>NYÚJTÓFA CSAPÁGYAS 95-100 mm  X 500 mm</t>
  </si>
  <si>
    <t>05006</t>
  </si>
  <si>
    <t>NYÚJTÓFA CSAPÁGYAS 95-100 mm  X 600 mm</t>
  </si>
  <si>
    <t>05007</t>
  </si>
  <si>
    <t>NYÚJTÓFA FIX  átm: 70 x 400 mm</t>
  </si>
  <si>
    <t>05008</t>
  </si>
  <si>
    <t>NYÚJTÓFA FIX  átm: 70 x 500 mm</t>
  </si>
  <si>
    <t>05009</t>
  </si>
  <si>
    <t>NYÚJTÓFA FIX  átm: 70 x 600 mm</t>
  </si>
  <si>
    <t>05200</t>
  </si>
  <si>
    <t>NYÚJTÓFA   átm: 70 x 300 mm</t>
  </si>
  <si>
    <t>06017</t>
  </si>
  <si>
    <t>SZITA nitrel hálóval átm: 17 cm</t>
  </si>
  <si>
    <t>06020</t>
  </si>
  <si>
    <t>SZITA nitrel hálóval átm: 20 cm</t>
  </si>
  <si>
    <t>06023</t>
  </si>
  <si>
    <t>SZITA nitrel hálóval átm: 23 cm</t>
  </si>
  <si>
    <t>06026</t>
  </si>
  <si>
    <t>SZITA nitrel hálóval átm: 26 cm</t>
  </si>
  <si>
    <t>06030</t>
  </si>
  <si>
    <t>SZITA nitrel hálóval átm: 30 cm</t>
  </si>
  <si>
    <t>06034</t>
  </si>
  <si>
    <t>SZITA nitrel hálóval átm: 34 cm</t>
  </si>
  <si>
    <t>06038</t>
  </si>
  <si>
    <t>SZITA nitrel hálóval átm: 38 cm</t>
  </si>
  <si>
    <t>06042</t>
  </si>
  <si>
    <t>SZITA fém hálóval átm: 42 cm</t>
  </si>
  <si>
    <t>06402</t>
  </si>
  <si>
    <t>LISZTSZITA, fém, átm: 22 cm</t>
  </si>
  <si>
    <t>06403</t>
  </si>
  <si>
    <t>06404</t>
  </si>
  <si>
    <t>LISZTSZITA, fém,  átm: 40 cm</t>
  </si>
  <si>
    <t>06430</t>
  </si>
  <si>
    <t>ROSTA, fém,  átm: 30 cm</t>
  </si>
  <si>
    <t>06500</t>
  </si>
  <si>
    <t>CUKORSZITÁLÓ  0,5 l</t>
  </si>
  <si>
    <t>07040</t>
  </si>
  <si>
    <t>FAKANÁL   40 cm</t>
  </si>
  <si>
    <t>07050</t>
  </si>
  <si>
    <t>FAKANÁL   50 cm</t>
  </si>
  <si>
    <t>07060</t>
  </si>
  <si>
    <t>FAKANÁL   60 cm</t>
  </si>
  <si>
    <t>07070</t>
  </si>
  <si>
    <t>FAKANÁL   70 cm</t>
  </si>
  <si>
    <t>07080</t>
  </si>
  <si>
    <t>FAKANÁL   80 cm</t>
  </si>
  <si>
    <t>07090</t>
  </si>
  <si>
    <t>FAKANÁL   90 cm</t>
  </si>
  <si>
    <t>07100</t>
  </si>
  <si>
    <t>FAKANÁL   100 cm</t>
  </si>
  <si>
    <t>07525</t>
  </si>
  <si>
    <t>MŰANYAG KEVERŐKANÁL, 25 cm</t>
  </si>
  <si>
    <t>07530</t>
  </si>
  <si>
    <t>MŰANYAG KEVERŐKANÁL, 30 cm</t>
  </si>
  <si>
    <t>07535</t>
  </si>
  <si>
    <t>MŰANYAG KEVERŐKANÁL, 35 cm</t>
  </si>
  <si>
    <t>07540</t>
  </si>
  <si>
    <t>MŰANYAG KEVERŐKANÁL, 40 cm</t>
  </si>
  <si>
    <t>07545</t>
  </si>
  <si>
    <t>MŰANYAG KEVERŐKANÁL, 45 cm</t>
  </si>
  <si>
    <t>07625</t>
  </si>
  <si>
    <t>MŰANYAG KAPARÓ, 25 cm</t>
  </si>
  <si>
    <t>07635</t>
  </si>
  <si>
    <t>MŰANYAG KAPARÓ, 35 cm</t>
  </si>
  <si>
    <t>07645</t>
  </si>
  <si>
    <t>MŰANYAG KAPARÓ, 45 cm</t>
  </si>
  <si>
    <t>07733</t>
  </si>
  <si>
    <t>MŰANYAG KAPARÓ, 33 cm</t>
  </si>
  <si>
    <t>07735</t>
  </si>
  <si>
    <t>MŰANYAG KEVERŐ, 35 cm</t>
  </si>
  <si>
    <t>08001</t>
  </si>
  <si>
    <t>KENYÉRMOSÓ KEFE kínai sörte</t>
  </si>
  <si>
    <t>08002</t>
  </si>
  <si>
    <t>KENYÉRMOSÓ KEFE lószőrből</t>
  </si>
  <si>
    <t>08003</t>
  </si>
  <si>
    <t>KEMENCETISZTÍTÓ KEFE réz 28 cm</t>
  </si>
  <si>
    <t>08004</t>
  </si>
  <si>
    <t>KEMENCETISZTÍTÓ KEFE réz 40 cm</t>
  </si>
  <si>
    <t>08005</t>
  </si>
  <si>
    <t>KEMENCETISZTÍTÓ KEFE növ.gyökér 28 cm</t>
  </si>
  <si>
    <t>08006</t>
  </si>
  <si>
    <t>KEMENCETISZTÍTÓ KEFE növ.gyökér 40 cm</t>
  </si>
  <si>
    <t>08008</t>
  </si>
  <si>
    <t>LÁDAMOSÓ KEFE</t>
  </si>
  <si>
    <t>08009</t>
  </si>
  <si>
    <t>SÚROLÓ KEFE</t>
  </si>
  <si>
    <t>08010</t>
  </si>
  <si>
    <t>TÁBLAKEFE 3 soros</t>
  </si>
  <si>
    <t>08011</t>
  </si>
  <si>
    <t>TÁBLAKEFE 4 soros hosszú</t>
  </si>
  <si>
    <t>08013</t>
  </si>
  <si>
    <t>TÁBLAKEFE 4 soros rövid</t>
  </si>
  <si>
    <t>08014</t>
  </si>
  <si>
    <t>TOJÁSOZÓ KEFE</t>
  </si>
  <si>
    <t>08101</t>
  </si>
  <si>
    <t>KENYÉRNEDVESÍTŐ KEFE, 0,15 mm, 275x70</t>
  </si>
  <si>
    <t>08111</t>
  </si>
  <si>
    <t>TÁBLAKEFE műa. 4 soros  0,15 mm-es szálv.</t>
  </si>
  <si>
    <t>08136</t>
  </si>
  <si>
    <t>SZAKAJTÓ TISZTÍTÓ  KEFE, növényi  rost, EGYIK oldalon hosszított sörtével</t>
  </si>
  <si>
    <t>08140</t>
  </si>
  <si>
    <t>MAROK KEFE, növ. rost</t>
  </si>
  <si>
    <t>08141</t>
  </si>
  <si>
    <t>MAROK KEFE, réz</t>
  </si>
  <si>
    <t>08142</t>
  </si>
  <si>
    <t>MAROK KEFE, növ.gyökér</t>
  </si>
  <si>
    <t>08201</t>
  </si>
  <si>
    <t>KEFE pizzasütő tisztításához</t>
  </si>
  <si>
    <t>08210</t>
  </si>
  <si>
    <t>NYELES GRILLTISZTÍTÓ KEFE, növ. rost</t>
  </si>
  <si>
    <t>09001</t>
  </si>
  <si>
    <t>OSZLATÓ ECSET   1"-os</t>
  </si>
  <si>
    <t>09002</t>
  </si>
  <si>
    <t>OSZLATÓ ECSET   2"-os</t>
  </si>
  <si>
    <t>09003</t>
  </si>
  <si>
    <t>OSZLATÓ ECSET   3"-os</t>
  </si>
  <si>
    <t>09004</t>
  </si>
  <si>
    <t>OSZLATÓ ECSET   4"-os</t>
  </si>
  <si>
    <t>09015</t>
  </si>
  <si>
    <t>OSZLATÓ ECSET   1,5"-os</t>
  </si>
  <si>
    <t>09025</t>
  </si>
  <si>
    <t>OSZLATÓ ECSET   2,5"-os</t>
  </si>
  <si>
    <t>09104</t>
  </si>
  <si>
    <t>OSZLATÓ ECSET műa. nyél, műa.szál  4 cm</t>
  </si>
  <si>
    <t>09106</t>
  </si>
  <si>
    <t>OSZLATÓ ECSET műa. nyél, műa. szál  6 cm</t>
  </si>
  <si>
    <t>09114</t>
  </si>
  <si>
    <t>OSZLATÓ ECSET műa. nyél, lószőr szál 4 cm</t>
  </si>
  <si>
    <t>09116</t>
  </si>
  <si>
    <t>OSZLATÓ ECSET műa. nyél, lószőr szál 6 cm</t>
  </si>
  <si>
    <t>09210</t>
  </si>
  <si>
    <t>KALÁCSKENŐ ECSET kerek, fa nyél, lószőr szál</t>
  </si>
  <si>
    <t>09212</t>
  </si>
  <si>
    <t>OSZLATÓ ECSET kerek, műa. nyél, lószőr szál 12-es</t>
  </si>
  <si>
    <t>09214</t>
  </si>
  <si>
    <t>OSZLATÓ ECSET kerek, műa. nyél, lószőr szál 14-es</t>
  </si>
  <si>
    <t>10102</t>
  </si>
  <si>
    <t>KESZTYŰ  hápi védő rövid "HVR"</t>
  </si>
  <si>
    <t>10103</t>
  </si>
  <si>
    <t>KESZTYŰ  hápi védő hosszú "HVH"</t>
  </si>
  <si>
    <t>10301</t>
  </si>
  <si>
    <t>KESZTYŰ német 1 ujjas</t>
  </si>
  <si>
    <t>10302</t>
  </si>
  <si>
    <t>KESZTYŰ francia hasítottbőr 5 ujjas</t>
  </si>
  <si>
    <t>10303</t>
  </si>
  <si>
    <t>KESZTYŰ francia hasítottbőr 1 ujjas</t>
  </si>
  <si>
    <t>10304</t>
  </si>
  <si>
    <t>KESZTYŰ német hurkolt</t>
  </si>
  <si>
    <t>10305</t>
  </si>
  <si>
    <t>KESZTYŰ német 5 ujjas</t>
  </si>
  <si>
    <t>10403</t>
  </si>
  <si>
    <t>KESZTYŰ  PVC KOPÁSÁLLÓ    5 ujjas</t>
  </si>
  <si>
    <t>10404</t>
  </si>
  <si>
    <t>KESZTYŰ KOPÁSÁLLÓ    5 ujjas</t>
  </si>
  <si>
    <t>10406</t>
  </si>
  <si>
    <t>KESZTYŰ CÉRNA   5 ujjas</t>
  </si>
  <si>
    <t>10410</t>
  </si>
  <si>
    <t>KESZTYŰ 1 ujjas hasítottbőr, bélelt</t>
  </si>
  <si>
    <t>11001</t>
  </si>
  <si>
    <t>FNK VETŐVÁSZON  428x56 cm</t>
  </si>
  <si>
    <t>11009</t>
  </si>
  <si>
    <t>VETŐVÁSZON ANYAG 56cm széles,   fm.</t>
  </si>
  <si>
    <t>18080</t>
  </si>
  <si>
    <t>CSÉSZETAKARÓ   átm:  80 cm</t>
  </si>
  <si>
    <t>18110</t>
  </si>
  <si>
    <t>CSÉSZETAKARÓ   átm: 110 cm</t>
  </si>
  <si>
    <t>18130</t>
  </si>
  <si>
    <t>CSÉSZETAKARÓ   átm: 130 cm</t>
  </si>
  <si>
    <t>18200</t>
  </si>
  <si>
    <t>BROTFORMEN SZAKAJTÓ KENDŐ, 1/2 kg-os szakajtóra</t>
  </si>
  <si>
    <t>18201</t>
  </si>
  <si>
    <t>BROTFORMEN SZAKAJTÓ KENDŐ, 1 kg-os ovál szakajtóra</t>
  </si>
  <si>
    <t>18300</t>
  </si>
  <si>
    <t>18302</t>
  </si>
  <si>
    <t>19028</t>
  </si>
  <si>
    <t>DRESSZÍRZSÁK   28 cm</t>
  </si>
  <si>
    <t>19034</t>
  </si>
  <si>
    <t>DRESSZÍRZSÁK   34 cm</t>
  </si>
  <si>
    <t>19040</t>
  </si>
  <si>
    <t>DRESSZÍRZSÁK   40 cm</t>
  </si>
  <si>
    <t>19046</t>
  </si>
  <si>
    <t>DRESSZÍRZSÁK   46 cm</t>
  </si>
  <si>
    <t>19050</t>
  </si>
  <si>
    <t>DRESSZÍRZSÁK   50 cm</t>
  </si>
  <si>
    <t>19055</t>
  </si>
  <si>
    <t>DRESSZÍRZSÁK   55 cm</t>
  </si>
  <si>
    <t>19060</t>
  </si>
  <si>
    <t>DRESSZÍRZSÁK   60 cm</t>
  </si>
  <si>
    <t>19065</t>
  </si>
  <si>
    <t>DRESSZÍRZSÁK   65 cm</t>
  </si>
  <si>
    <t>19070</t>
  </si>
  <si>
    <t>DRESSZÍRZSÁK   70 cm</t>
  </si>
  <si>
    <t>19075</t>
  </si>
  <si>
    <t>DRESSZÍRZSÁK   75 cm</t>
  </si>
  <si>
    <t>19146</t>
  </si>
  <si>
    <t>DRESSZÍRZSÁK 100 db-os   46 cm</t>
  </si>
  <si>
    <t>20001</t>
  </si>
  <si>
    <t>FÁNKTÖLTŐ CSŐ átm.: 4 mm</t>
  </si>
  <si>
    <t>20001-6</t>
  </si>
  <si>
    <t>FÁNKTÖLTŐ CSŐ átm.: 6 mm</t>
  </si>
  <si>
    <t>20001-8</t>
  </si>
  <si>
    <t xml:space="preserve">FÁNKTÖLTŐ CSŐ átm.: 8 mm </t>
  </si>
  <si>
    <t>20002</t>
  </si>
  <si>
    <t>DÍSZÍTŐ CSŐ rm.sima per.nélk.</t>
  </si>
  <si>
    <t>20102</t>
  </si>
  <si>
    <t>DÍSZÍTŐ CSŐ rm.csill. per.nélk.</t>
  </si>
  <si>
    <t>20229</t>
  </si>
  <si>
    <t>DÍSZÍTŐCSŐ KÉSZLET, 29 db</t>
  </si>
  <si>
    <t>20255</t>
  </si>
  <si>
    <t>DÍSZÍTŐCSŐ KÉSZLET, 55 db</t>
  </si>
  <si>
    <t>20406</t>
  </si>
  <si>
    <t>CSŐKÉSZLET rm.sima per.nélk. 6 db-os</t>
  </si>
  <si>
    <t>20506</t>
  </si>
  <si>
    <t>CSŐKÉSZLET rm.csill.per.nélk. 6 db-os</t>
  </si>
  <si>
    <t>21003</t>
  </si>
  <si>
    <t>POGÁCSASZAGGATÓ, fanyeles, átm: 3 cm</t>
  </si>
  <si>
    <t>21004</t>
  </si>
  <si>
    <t>POGÁCSASZAGGATÓ, fanyeles, átm: 4 cm</t>
  </si>
  <si>
    <t>21005</t>
  </si>
  <si>
    <t>POGÁCSASZAGGATÓ, fanyeles, átm: 5 cm</t>
  </si>
  <si>
    <t>21006</t>
  </si>
  <si>
    <t>POGÁCSASZAGGATÓ, fanyeles, átm: 6 cm</t>
  </si>
  <si>
    <t>21007</t>
  </si>
  <si>
    <t>POGÁCSASZAGGATÓ, fanyeles, átm: 7 cm</t>
  </si>
  <si>
    <t>21008</t>
  </si>
  <si>
    <t>POGÁCSASZAGGATÓ, fanyeles, átm: 8 cm</t>
  </si>
  <si>
    <t>21010</t>
  </si>
  <si>
    <t>POGÁCSASZAGGATÓ, fanyeles, átm: 10 cm</t>
  </si>
  <si>
    <t>21014</t>
  </si>
  <si>
    <t>POGÁCSASZAGGATÓ (4db/cs)</t>
  </si>
  <si>
    <t>21019</t>
  </si>
  <si>
    <t>POGÁCSASZAGGATÓ KÉSZLET  2,5-10,5 cm (12 db/cs)</t>
  </si>
  <si>
    <t>21023</t>
  </si>
  <si>
    <t>SOROS POGÁCSASZAGGATÓ, 5 db-os, kerek 3 cm</t>
  </si>
  <si>
    <t>21024</t>
  </si>
  <si>
    <t>SOROS POGÁCSASZAGGATÓ, 5 db-os, kerek 4 cm</t>
  </si>
  <si>
    <t>21025</t>
  </si>
  <si>
    <t>SOROS POGÁCSASZAGGATÓ, 5 db-os, kerek 5 cm</t>
  </si>
  <si>
    <t>21035</t>
  </si>
  <si>
    <t>CSOPORTOS POGÁCSASZAGGATÓ,  3,5 cm 7 db-os</t>
  </si>
  <si>
    <t>21050</t>
  </si>
  <si>
    <t>CSOPORTOS POGÁCSASZAGGATÓ,  5 cm 7 db-os</t>
  </si>
  <si>
    <t>21060</t>
  </si>
  <si>
    <t>CSOPORTOS POGÁCSASZAGGATÓ,  6 cm 7 db-os</t>
  </si>
  <si>
    <t>21110</t>
  </si>
  <si>
    <t>POGÁCSAMINTÁZÓ, 10 pengés</t>
  </si>
  <si>
    <t>21120</t>
  </si>
  <si>
    <t>POGÁCSAMINTÁZÓ, 20 pengés</t>
  </si>
  <si>
    <t>21130</t>
  </si>
  <si>
    <t>PENGE  (5 db-os)</t>
  </si>
  <si>
    <t>22001</t>
  </si>
  <si>
    <t>LINZERKISZÚRÓ, Ón.vas, 8,5x2,5 cm</t>
  </si>
  <si>
    <t>22002</t>
  </si>
  <si>
    <t xml:space="preserve">SZÍVKISZÚRÓ, Ón.vas, 7x8 cm </t>
  </si>
  <si>
    <t>22019</t>
  </si>
  <si>
    <t>LINZERKISZÚRÓ KÉSZLET  2,5-10,5 cm (12 db/cs)</t>
  </si>
  <si>
    <t>22024</t>
  </si>
  <si>
    <t>LINZERKISZÚRÓ rm. alsó-felső, átm: 4 cm</t>
  </si>
  <si>
    <t>22026</t>
  </si>
  <si>
    <t>LINZERKISZÚRÓ rm. alsó-felső, átm: 6 cm</t>
  </si>
  <si>
    <t>22027</t>
  </si>
  <si>
    <t>LINZERKISZÚRÓ rm. alsó-felső, átm: 7 cm</t>
  </si>
  <si>
    <t>22028</t>
  </si>
  <si>
    <t>LINZERKISZÚRÓ rm. alsó-felső,  átm: 8 cm</t>
  </si>
  <si>
    <t>22029</t>
  </si>
  <si>
    <t>LINZERKISZÚRÓ rm. alsó-felső,  átm: 9 cm</t>
  </si>
  <si>
    <t>22030</t>
  </si>
  <si>
    <t>LINZERKISZÚRÓ rm. alsó-felső,  átm: 10 cm</t>
  </si>
  <si>
    <t>22101</t>
  </si>
  <si>
    <t>LINZERKISZÚRÓ TÁBLA, műanyag, 57,5x39 cm</t>
  </si>
  <si>
    <t>23004</t>
  </si>
  <si>
    <t>KUGLÓFFORMA, Ón.vas, 12,5 dkg</t>
  </si>
  <si>
    <t>23005</t>
  </si>
  <si>
    <t>KUGLÓFFORMA, Ón.vas, 25 dkg</t>
  </si>
  <si>
    <t>23006</t>
  </si>
  <si>
    <t>KUGLÓFFORMA, Ón.vas, sima, átm: 22</t>
  </si>
  <si>
    <t>23007</t>
  </si>
  <si>
    <t>KUGLÓFFORMA, Ón.vas, csőrös, átm: 22</t>
  </si>
  <si>
    <t>24003</t>
  </si>
  <si>
    <t>PIZZA SÜTŐFORMA, ón.vas, átm: 19 cm</t>
  </si>
  <si>
    <t>24004</t>
  </si>
  <si>
    <t>PIZZA SÜTŐFORMA, ón.vas, átm: 26 cm</t>
  </si>
  <si>
    <t>24005</t>
  </si>
  <si>
    <t>KAPCSOS TORTAFORMA, átm: 18 cm</t>
  </si>
  <si>
    <t>24006</t>
  </si>
  <si>
    <t>KAPCSOS TORTAFORMA, átm: 22 cm</t>
  </si>
  <si>
    <t>24007</t>
  </si>
  <si>
    <t>KAPCSOS TORTAFORMA, átm: 26 cm</t>
  </si>
  <si>
    <t>24011</t>
  </si>
  <si>
    <t>GYERMEKTORTA FORMA (4 db/csom.)</t>
  </si>
  <si>
    <t>24012</t>
  </si>
  <si>
    <t>KOSÁRKA FORMA (20 db/csom.)</t>
  </si>
  <si>
    <t>24013</t>
  </si>
  <si>
    <t>GYÜMÖLCSTORTA FORMA, 26 cm</t>
  </si>
  <si>
    <t>24014</t>
  </si>
  <si>
    <t>GYÜMÖLCSTORTA FORMA, 29 cm</t>
  </si>
  <si>
    <t>24015</t>
  </si>
  <si>
    <t>KAPCSOS TORTAFORMA, átm: 18 cm, teflonos</t>
  </si>
  <si>
    <t>24016</t>
  </si>
  <si>
    <t>KAPCSOS TORTAFORMA, átm: 22 cm, teflonos</t>
  </si>
  <si>
    <t>24017</t>
  </si>
  <si>
    <t>KAPCSOS TORTAFORMA, átm: 26 cm, teflonos</t>
  </si>
  <si>
    <t>24123</t>
  </si>
  <si>
    <t>TORTAKARIKA, rm, átm/mag: 230/100 mm</t>
  </si>
  <si>
    <t>24216</t>
  </si>
  <si>
    <t xml:space="preserve">TORTAKARIKA, rm, átm/mag: 160/200 mm </t>
  </si>
  <si>
    <t>24232</t>
  </si>
  <si>
    <t>PIZZA SÜTŐFORMA, kékvas, átm: 32 cm</t>
  </si>
  <si>
    <t>24245</t>
  </si>
  <si>
    <t>PIZZA SÜTŐFORMA, kékvas, átm: 45 cm</t>
  </si>
  <si>
    <t>24525</t>
  </si>
  <si>
    <t>TORTAKARIKA, rm, átm/mag: 250/50 mm</t>
  </si>
  <si>
    <t>24620</t>
  </si>
  <si>
    <t>TORTAKARIKA, rm, átm/mag: 200/60 mm</t>
  </si>
  <si>
    <t>24722</t>
  </si>
  <si>
    <t>TORTAKARIKA, rm, átm/mag: 220/70 mm</t>
  </si>
  <si>
    <t>24822</t>
  </si>
  <si>
    <t>TORTAKARIKA, rm, átm/mag: 220/80 mm</t>
  </si>
  <si>
    <t>24922</t>
  </si>
  <si>
    <t>TORTAKARIKA, rm, átm/mag: 220/90 mm</t>
  </si>
  <si>
    <t>25000</t>
  </si>
  <si>
    <t>HAMBURGER KARIKA  (100/40)</t>
  </si>
  <si>
    <t>25003</t>
  </si>
  <si>
    <t>SAJTROLÓ CSŐ, 15x120 mm</t>
  </si>
  <si>
    <t>25004</t>
  </si>
  <si>
    <t>SAJTROLÓ CSŐ, 15x150 mm</t>
  </si>
  <si>
    <t>25102</t>
  </si>
  <si>
    <t>HABTEKERCS RÚD, 1,5x2,5/9,5 cm (12 db/csom.)</t>
  </si>
  <si>
    <t>25120/6</t>
  </si>
  <si>
    <t>TORTAKARIKA, ALU/AWI, átm/mag: 200/160 mm</t>
  </si>
  <si>
    <t>25125</t>
  </si>
  <si>
    <t>TORTAKARIKA, ALU/AWI, átm/mag: 250/100 mm</t>
  </si>
  <si>
    <t>25220</t>
  </si>
  <si>
    <t>TORTAKARIKA, ALU/AWI, átm/mag: 200/200 mm</t>
  </si>
  <si>
    <t>25420</t>
  </si>
  <si>
    <t>TORTAKARIKA, ALU/AWI, átm/mag: 200/40 mm</t>
  </si>
  <si>
    <t>25525</t>
  </si>
  <si>
    <t>TORTAKARIKA, ALU/AWI, átm/mag: 250/50 mm</t>
  </si>
  <si>
    <t>25623</t>
  </si>
  <si>
    <t>TORTAKARIKA, ALU/AWI, átm/mag: 230/60 mm</t>
  </si>
  <si>
    <t>25724</t>
  </si>
  <si>
    <t>TORTAKARIKA, ALU/AWI, átm/mag: 240/70 mm</t>
  </si>
  <si>
    <t>25825</t>
  </si>
  <si>
    <t>TORTAKARIKA, ALU/AWI, átm/mag: 250/80 mm</t>
  </si>
  <si>
    <t>26001</t>
  </si>
  <si>
    <t>SZÖGLETES SÜTŐFORMA (1) 100x225/80x200/70</t>
  </si>
  <si>
    <t>26002</t>
  </si>
  <si>
    <t>SZÖGLETES SÜTŐFORMA (2) 130x320/100x290/90</t>
  </si>
  <si>
    <t>26003</t>
  </si>
  <si>
    <t>SZÖGLETES SÜTŐFORMA (3) 120x300/90x270/80</t>
  </si>
  <si>
    <t>SZÖGLETES SÜTŐFORMA (4) 160x350/120x310/120 vast.: 0,8 mm</t>
  </si>
  <si>
    <t>26005</t>
  </si>
  <si>
    <t>SZÖGLETES SÜTŐFORMA (5) 110x240/95x230/90</t>
  </si>
  <si>
    <t>26009</t>
  </si>
  <si>
    <t>26010</t>
  </si>
  <si>
    <t>27003</t>
  </si>
  <si>
    <t>GITTERRÁCS 295x495 mm</t>
  </si>
  <si>
    <t>27004</t>
  </si>
  <si>
    <t>GITTERRÁCS 450x620 mm</t>
  </si>
  <si>
    <t>27013</t>
  </si>
  <si>
    <t>ZSÍRFOGÓ TEPSI 295x495 mm</t>
  </si>
  <si>
    <t>27014</t>
  </si>
  <si>
    <t>ZSÍRFOGÓ TEPSI 450x620 mm</t>
  </si>
  <si>
    <t>27040</t>
  </si>
  <si>
    <t>KRÉMES KERET, rm. 42x30x7</t>
  </si>
  <si>
    <t>27050</t>
  </si>
  <si>
    <t>ÁLLÍTHATÓ KRÉMESKERET, rm. 18-34/30-51 cm</t>
  </si>
  <si>
    <t>27060</t>
  </si>
  <si>
    <t>SÜTŐTEPSI, rm,  kivehető oldallal, 40x20/5 cm</t>
  </si>
  <si>
    <t>27061</t>
  </si>
  <si>
    <t>SÜTŐTEPSI, rm,  kivehető oldallal, 60x40/5 cm</t>
  </si>
  <si>
    <t>27065</t>
  </si>
  <si>
    <t>SÜTŐTEPSI, Al-mg.  kivehető oldallal, 40x20/5 cm</t>
  </si>
  <si>
    <t>27066</t>
  </si>
  <si>
    <t>SÜTŐTEPSI, Al-mg.  kivehető oldallal, 30x20/5 cm</t>
  </si>
  <si>
    <t>27111</t>
  </si>
  <si>
    <t>CUKRÁSZKARÉJ, alu, 500x760/80</t>
  </si>
  <si>
    <t>27112</t>
  </si>
  <si>
    <t>CUKRÁSZKARÉJ, alu, 500x760/110</t>
  </si>
  <si>
    <t>27114</t>
  </si>
  <si>
    <t>CUKRÁSZKARÉJ, alu, 500x760/110   visszaperemezett</t>
  </si>
  <si>
    <t>28001</t>
  </si>
  <si>
    <t>PERFORÁLT LEMEZ, 580x780-as</t>
  </si>
  <si>
    <t>28002</t>
  </si>
  <si>
    <t>PERFORÁLT LEMEZ, 600x800-as</t>
  </si>
  <si>
    <t>28003</t>
  </si>
  <si>
    <t>PERFORÁLT LEMEZ, 580x980-as</t>
  </si>
  <si>
    <t>28004</t>
  </si>
  <si>
    <t>PERFORÁLT LEMEZ, 400x600-as</t>
  </si>
  <si>
    <t>28014</t>
  </si>
  <si>
    <t>TELE LEMEZ, Alu, 400x600-as</t>
  </si>
  <si>
    <t>28814</t>
  </si>
  <si>
    <t>SÜTEMÉNYES TÁLCA, rm. 44 x 14,5 cm</t>
  </si>
  <si>
    <t>28820</t>
  </si>
  <si>
    <t>SÜTEMÉNYES TÁLCA, rm. 44 x 20 cm</t>
  </si>
  <si>
    <t>28827</t>
  </si>
  <si>
    <t>SÜTEMÉNYES TÁLCA, rm. 44 x 27 cm</t>
  </si>
  <si>
    <t>29405b</t>
  </si>
  <si>
    <t>BAGETT LEMEZ, 400x600/5 H, hsz: 77 mm</t>
  </si>
  <si>
    <t>29405c</t>
  </si>
  <si>
    <t>BAGETT LEMEZ, 400x600/5 H, hsz: 68 mm, közökkel</t>
  </si>
  <si>
    <t>29506b</t>
  </si>
  <si>
    <t>BAGETT LEMEZ, 580x780/6 H, hsz: 94 mm</t>
  </si>
  <si>
    <t>29506c</t>
  </si>
  <si>
    <t>BAGETT LEMEZ, 580x780/6 H, hsz: 85  mm, közökkel</t>
  </si>
  <si>
    <t>29586</t>
  </si>
  <si>
    <t>BAGETT LEMEZ, 580x980/6 H, hsz: 94 mm</t>
  </si>
  <si>
    <t>29586c</t>
  </si>
  <si>
    <t>BAGETT LEMEZ, 580x980/6 H, hsz: 85 mm, közökkel</t>
  </si>
  <si>
    <t>29806b</t>
  </si>
  <si>
    <t>BAGETT LEMEZ, 600x800/6 H, hsz: 97 mm</t>
  </si>
  <si>
    <t>29806c</t>
  </si>
  <si>
    <t>BAGETT LEMEZ, 600x800/6 H, hsz: 88 mm, közökkel</t>
  </si>
  <si>
    <t>30019</t>
  </si>
  <si>
    <t>LISZTLAPÁT, műanyag, 1/8 kg-os, 19 cm</t>
  </si>
  <si>
    <t>30024</t>
  </si>
  <si>
    <t>LISZTLAPÁT, műanyag, 1/4 kg-os, 24 cm</t>
  </si>
  <si>
    <t>30029</t>
  </si>
  <si>
    <t>LISZTLAPÁT, műanyag, 1/2 kg-os, 29 cm</t>
  </si>
  <si>
    <t>30034</t>
  </si>
  <si>
    <t>LISZTLAPÁT, műanyag, 3/4 kg-os, 34 cm</t>
  </si>
  <si>
    <t>30038</t>
  </si>
  <si>
    <t>LISZTLAPÁT, műanyag, 1 kg-os, 38 cm</t>
  </si>
  <si>
    <t>30042</t>
  </si>
  <si>
    <t>LISZTLAPÁT, műanyag, 2 kg-os, 42 cm</t>
  </si>
  <si>
    <t>30050</t>
  </si>
  <si>
    <t>LISZTLAPÁT, műa. szines, egyenes talppal,1/2 kg-os</t>
  </si>
  <si>
    <t>30075</t>
  </si>
  <si>
    <t>LISZTLAPÁT, műa. színes, egyenes talppal, 0,75 kg-os</t>
  </si>
  <si>
    <t>30100</t>
  </si>
  <si>
    <t>LISZTLAPÁT, műa. színes, egyenes talppal, 1 kg-os</t>
  </si>
  <si>
    <t>30102</t>
  </si>
  <si>
    <t>LISZTLAPÁT, rm, 1/2 kg-os</t>
  </si>
  <si>
    <t>30103</t>
  </si>
  <si>
    <t>LISZTLAPÁT, rm, 1 kg-os</t>
  </si>
  <si>
    <t>30104</t>
  </si>
  <si>
    <t>LISZTLAPÁT, rm, 2 kg-os</t>
  </si>
  <si>
    <t>30218</t>
  </si>
  <si>
    <t>LISZTLAPÁT, alu, egyenes talppal, 180 mm/11 cl</t>
  </si>
  <si>
    <t>30226</t>
  </si>
  <si>
    <t>LISZTLAPÁT, alu ,egyenes talppal, 260 mm/41 cl</t>
  </si>
  <si>
    <t>30230</t>
  </si>
  <si>
    <t>LISZTLAPÁT, alu, egyenes talppal, 300 mm/65 cl</t>
  </si>
  <si>
    <t>30234</t>
  </si>
  <si>
    <t>LISZTLAPÁT, alu, egyenes talppal, 340 mm/110 cl</t>
  </si>
  <si>
    <t>30240</t>
  </si>
  <si>
    <t>LISZTLAPÁT, alu, egyenes talppal, 400 mm/187 cl</t>
  </si>
  <si>
    <t>30243</t>
  </si>
  <si>
    <t>LISZTLAPÁT, alu, egyenes talppal, 430 mm/258 cl</t>
  </si>
  <si>
    <t>31001</t>
  </si>
  <si>
    <t>HABKÁRTYA, fogazott, 11x8 cm (1)</t>
  </si>
  <si>
    <t>31002</t>
  </si>
  <si>
    <t>HABKÁRTYA, magyar, kicsi, 14x9,5 cm (2)</t>
  </si>
  <si>
    <t>31003</t>
  </si>
  <si>
    <t>HABKÁRTYA, magyar, nagy, 20x12,5 cm (3)</t>
  </si>
  <si>
    <t>31004</t>
  </si>
  <si>
    <t>HABKÁRTYA, német, 11x7,5 cm (4)</t>
  </si>
  <si>
    <t>31005</t>
  </si>
  <si>
    <t>HABKÁRTYA, német, 14x10 cm (5)</t>
  </si>
  <si>
    <t>31006</t>
  </si>
  <si>
    <t>HABKÁRTYA, félkör alakú, 16x12 cm (6)</t>
  </si>
  <si>
    <t>31007</t>
  </si>
  <si>
    <t>HABKÁRTYA, német, 14,5x10,5 cm (7)</t>
  </si>
  <si>
    <t>31008</t>
  </si>
  <si>
    <t>HABKÁRTYA, német, trapéz alakú, 20x12,5 cm (8)</t>
  </si>
  <si>
    <t>31009</t>
  </si>
  <si>
    <t>HABKÁRTYA, német, félkör alakú, 20x15 cm (9)</t>
  </si>
  <si>
    <t>31015</t>
  </si>
  <si>
    <t>HABKÁRTYA, lekerekített, 14,8x9,9 cm (15)</t>
  </si>
  <si>
    <t>31016</t>
  </si>
  <si>
    <t>HABKÁRTYA, félkör alakú, 12x8,8 cm (16)</t>
  </si>
  <si>
    <t>31017</t>
  </si>
  <si>
    <t>HABKÁRTYA, íves, 12x8,6 cm (17)</t>
  </si>
  <si>
    <t>31019</t>
  </si>
  <si>
    <t>HABKÁRTYA, félkör alakú, 16x12 cm (19)</t>
  </si>
  <si>
    <t>31110</t>
  </si>
  <si>
    <t>TROKSER, fa fogóval, 10 cm-es</t>
  </si>
  <si>
    <t>31112</t>
  </si>
  <si>
    <t>TROKSER, műanyag fogóval, 12 cm-es</t>
  </si>
  <si>
    <t>31113</t>
  </si>
  <si>
    <t>TROKSER, fa fogóval, 12 cm-es, 0,3-as</t>
  </si>
  <si>
    <t>31120</t>
  </si>
  <si>
    <t>TROKSER, fa fogóval, 20 cm-es</t>
  </si>
  <si>
    <t>31206</t>
  </si>
  <si>
    <t>TROKSER, rm, műanyag  nyéllel, 6 cm</t>
  </si>
  <si>
    <t>31210</t>
  </si>
  <si>
    <t>TROKSER, rm, műanyag  nyéllel, 10 cm</t>
  </si>
  <si>
    <t>31212</t>
  </si>
  <si>
    <t>TROKSER, rm, műanyag  nyéllel, 12 cm</t>
  </si>
  <si>
    <t>31215</t>
  </si>
  <si>
    <t>TROKSER, rm, műanyag  nyéllel, 15 cm</t>
  </si>
  <si>
    <t>31300</t>
  </si>
  <si>
    <t>TROKSER, rm, 12x9,5 cm, 0,3-as</t>
  </si>
  <si>
    <t>31312</t>
  </si>
  <si>
    <t>TROKSER, rm, 12x9 cm</t>
  </si>
  <si>
    <t>31313</t>
  </si>
  <si>
    <t>TROKSER, rm, 13,5x10 cm</t>
  </si>
  <si>
    <t>31316</t>
  </si>
  <si>
    <t>TROKSER, rm, 16x12 cm</t>
  </si>
  <si>
    <t>31319</t>
  </si>
  <si>
    <t>TROKSER, rm, trapéz alakú, 19,5x11 cm</t>
  </si>
  <si>
    <t>31415</t>
  </si>
  <si>
    <t>31418</t>
  </si>
  <si>
    <t>TROKSER, 18x9 cm</t>
  </si>
  <si>
    <t>31500</t>
  </si>
  <si>
    <t>32001</t>
  </si>
  <si>
    <t>VETŐKÉS cakkos pengével</t>
  </si>
  <si>
    <t>32002</t>
  </si>
  <si>
    <t>KENYÉRVÁGÓ KÉS, Thermo-Hauser, 18 cm</t>
  </si>
  <si>
    <t>32003</t>
  </si>
  <si>
    <t>KENYÉRVÁGÓ KÉS, Thermo-Hauser, 21 cm</t>
  </si>
  <si>
    <t>32005</t>
  </si>
  <si>
    <t>KENYÉRVÁGÓ KÉS,  Thermo-Hauser, 25 cm</t>
  </si>
  <si>
    <t>32006</t>
  </si>
  <si>
    <t>KENYÉRVÁGÓ KÉS,  Thermo-Hauser, 26 cm</t>
  </si>
  <si>
    <t>32007</t>
  </si>
  <si>
    <t>KENYÉRVÁGÓ KÉS, Thermo-Hauser, 31 cm</t>
  </si>
  <si>
    <t>32008</t>
  </si>
  <si>
    <t>KENYÉRVÁGÓ KÉS, Thermo-Hauser, 36 cm</t>
  </si>
  <si>
    <t>32022</t>
  </si>
  <si>
    <t>BAGETT IRDALÓ PENGE, 2 élű</t>
  </si>
  <si>
    <t>32101</t>
  </si>
  <si>
    <t>TÉSZTAVÁGÓ KÉS, Thermo-Hauser, 18 cm-es</t>
  </si>
  <si>
    <t>32102</t>
  </si>
  <si>
    <t>PIZZAVÁGÓ KÖRKÉS, 1 pengés, átm.: 10 cm</t>
  </si>
  <si>
    <t>32104</t>
  </si>
  <si>
    <t>TÉSZTAOSZTÓ KÖRKÉS, Thermo-Hauser, 5 pengés</t>
  </si>
  <si>
    <t>32105</t>
  </si>
  <si>
    <t>TÉSZTAOSZTÓ KÖRKÉS, Thermo-Hauser, 7 pengés</t>
  </si>
  <si>
    <t>32109</t>
  </si>
  <si>
    <t>PÁRHUZAMVÁGÓ</t>
  </si>
  <si>
    <t>32112</t>
  </si>
  <si>
    <t>PIZZAVÁGÓ KÖRKÉS, 1 pengés, átm.: 7 cm</t>
  </si>
  <si>
    <t>32120</t>
  </si>
  <si>
    <t>DERELYEVÁGÓ, átm.: 6 cm</t>
  </si>
  <si>
    <t>32125</t>
  </si>
  <si>
    <t>TORTA LAPÁT 25 cm</t>
  </si>
  <si>
    <t>32130</t>
  </si>
  <si>
    <t>TORTA LAPÁT 30 cm</t>
  </si>
  <si>
    <t>32137</t>
  </si>
  <si>
    <t>LAPÁT, PADERNO 20,5x7 cm</t>
  </si>
  <si>
    <t>32201</t>
  </si>
  <si>
    <t>RÉTESVÁGÓ KÉS, 25 cm</t>
  </si>
  <si>
    <t>32202</t>
  </si>
  <si>
    <t>KAKAÓSCSIGA-VÁGÓ KÉS, 31 cm</t>
  </si>
  <si>
    <t>32204</t>
  </si>
  <si>
    <t>CUKRÁSZATI KENŐKÉS, hajlított, német, 31/25 cm</t>
  </si>
  <si>
    <t>32207</t>
  </si>
  <si>
    <t>CUKRÁSZATI KENŐKÉS, hajlított, német, 26/21 cm</t>
  </si>
  <si>
    <t>32221</t>
  </si>
  <si>
    <t>CUKRÁSZATI KENŐKÉS, egyenes, 21 cm</t>
  </si>
  <si>
    <t>32231</t>
  </si>
  <si>
    <t>CUKRÁSZATI KENŐKÉS, egyenes, 31 cm</t>
  </si>
  <si>
    <t>32236</t>
  </si>
  <si>
    <t>CUKRÁSZATI KENŐKÉS, egyenes, 36 cm</t>
  </si>
  <si>
    <t>32326</t>
  </si>
  <si>
    <t>CUKRÁSZ KÉS, sima él, 26 cm</t>
  </si>
  <si>
    <t>32331</t>
  </si>
  <si>
    <t>CUKRÁSZ KÉS, sima él, 31 cm</t>
  </si>
  <si>
    <t>32336</t>
  </si>
  <si>
    <t>CUKRÁSZ KÉS, sima él, 36 cm</t>
  </si>
  <si>
    <t>32426</t>
  </si>
  <si>
    <t>CUKRÁSZKÉS, hullám él, 26 cm</t>
  </si>
  <si>
    <t>32431</t>
  </si>
  <si>
    <t>CUKRÁSZ KÉS, hullám él, 31 cm</t>
  </si>
  <si>
    <t>32436</t>
  </si>
  <si>
    <t>CUKRÁSZ KÉS, hullám él, 36 cm</t>
  </si>
  <si>
    <t>32526</t>
  </si>
  <si>
    <t>CUKRÁSZ KÉS, finom fogazású, 26 cm</t>
  </si>
  <si>
    <t>32531</t>
  </si>
  <si>
    <t>CUKRÁSZ KÉS, finom fogazású, 31 cm</t>
  </si>
  <si>
    <t>32536</t>
  </si>
  <si>
    <t>CUKRÁSZ KÉS, finom fogazású, 36 cm</t>
  </si>
  <si>
    <t>32722</t>
  </si>
  <si>
    <t>HAJLÍTOTT KENŐKÉS  22 cm</t>
  </si>
  <si>
    <t>32725</t>
  </si>
  <si>
    <t>HAJLÍTOTT KENŐKÉS  25 cm</t>
  </si>
  <si>
    <t>32730</t>
  </si>
  <si>
    <t>HAJLÍTOTT KENŐKÉS  30 cm</t>
  </si>
  <si>
    <t>32791</t>
  </si>
  <si>
    <t>SILIKOMART KENŐKÉS, egyenes, 11 cm</t>
  </si>
  <si>
    <t>32792</t>
  </si>
  <si>
    <t>SILIKOMART KENŐKÉS, hegyes, 8 cm</t>
  </si>
  <si>
    <t>32793</t>
  </si>
  <si>
    <t>SILIKOMART KENŐKÉS, hajlított</t>
  </si>
  <si>
    <t>32815</t>
  </si>
  <si>
    <t>EGYENES KENŐKÉS  15 cm</t>
  </si>
  <si>
    <t>32822</t>
  </si>
  <si>
    <t>EGYENES KENŐKÉS  22 cm</t>
  </si>
  <si>
    <t>32826</t>
  </si>
  <si>
    <t>EGYENES KENŐKÉS  26 cm</t>
  </si>
  <si>
    <t>32836</t>
  </si>
  <si>
    <t>EGYENES KENŐKÉS  36 cm</t>
  </si>
  <si>
    <t>32930</t>
  </si>
  <si>
    <t>CUKRÁSZ KÉS, hullám él, 30 cm  (PADERNO)</t>
  </si>
  <si>
    <t>32936</t>
  </si>
  <si>
    <t>CUKRÁSZ KÉS, hullám él, 36 cm  (PADERNO)</t>
  </si>
  <si>
    <t>33001</t>
  </si>
  <si>
    <t>33002</t>
  </si>
  <si>
    <t>33003</t>
  </si>
  <si>
    <t>33101</t>
  </si>
  <si>
    <t>TIROLI HÁLÓZÓ, műanyag, 5 cm</t>
  </si>
  <si>
    <t>33102</t>
  </si>
  <si>
    <t>TIROLI HÁLÓZÓ, műanyag, 10,5 cm</t>
  </si>
  <si>
    <t>33103</t>
  </si>
  <si>
    <t>RÁCSOZÓ, műanyag, 6 cm</t>
  </si>
  <si>
    <t>33104</t>
  </si>
  <si>
    <t>SZURKÁLÓ, műanyag, 11 cm</t>
  </si>
  <si>
    <t>33412</t>
  </si>
  <si>
    <t>TORTAOSZTÓ, műanyag, 12/16 cikkes</t>
  </si>
  <si>
    <t>33414</t>
  </si>
  <si>
    <t>TORTAOSZTÓ, műanyag, 14/18 cikkes</t>
  </si>
  <si>
    <t>34040</t>
  </si>
  <si>
    <t>SZILIKONOS SÜTŐPAPÍR, 40 cm x 200 m</t>
  </si>
  <si>
    <t>34043</t>
  </si>
  <si>
    <t>SZILIKONOS SÜTŐPAPÍR, 43 cm x 200 m</t>
  </si>
  <si>
    <t>34050</t>
  </si>
  <si>
    <t>SZILIKONOS SÜTŐPAPÍR, 50 cm x 200 m</t>
  </si>
  <si>
    <t>34057</t>
  </si>
  <si>
    <t>SZILIKONOS SÜTŐPAPÍR, 57 cm x 200 m</t>
  </si>
  <si>
    <t>36001</t>
  </si>
  <si>
    <t>PIRAMIS GUMI, 70x100 cm</t>
  </si>
  <si>
    <t>37001</t>
  </si>
  <si>
    <t>TÉSZTAHŐMÉRŐ, digitális, fehér, -50°C - +300°C</t>
  </si>
  <si>
    <t>37002</t>
  </si>
  <si>
    <t>TÉSZTAHŐMÉRŐ, digitális, ovális fejű, -50°C - + 300°C</t>
  </si>
  <si>
    <t>37003</t>
  </si>
  <si>
    <t>TÉSZTAHŐMÉRŐ, digitális, kerek, -50°C - +150°C</t>
  </si>
  <si>
    <t>37005</t>
  </si>
  <si>
    <t>TÉSZTAHŐMÉRŐ, digitális, 1 m zsinórral, -50°C - +300°C</t>
  </si>
  <si>
    <t>37006</t>
  </si>
  <si>
    <t>TÉSZTAHŐMÉRŐ, digitális -50°C - +125°C</t>
  </si>
  <si>
    <t>37007</t>
  </si>
  <si>
    <t>MAGHŐMÉRŐ, digitális -50°C - +300°C, fekete/piros toll tokkal</t>
  </si>
  <si>
    <t>37102</t>
  </si>
  <si>
    <t>HŰTŐHŐMÉRŐ</t>
  </si>
  <si>
    <t>37104</t>
  </si>
  <si>
    <t>DIGITÁLIS HŰTŐHŐMÉRŐ -30°C - +70°C</t>
  </si>
  <si>
    <t>37105</t>
  </si>
  <si>
    <t>HŰTŐHŐMÉRŐ -30°C - +30°C</t>
  </si>
  <si>
    <t>37300</t>
  </si>
  <si>
    <t>HŐ- ÉS PÁRATARTALOM MÉRŐ (fehér)</t>
  </si>
  <si>
    <t>37310</t>
  </si>
  <si>
    <t>HŐ- ÉS PÁRATARTALOM MÉRŐ (színes)</t>
  </si>
  <si>
    <t>37400</t>
  </si>
  <si>
    <t>DIGITÁLIS MAGHŐMÉRŐ, -50°C - +300 °C, szondával</t>
  </si>
  <si>
    <t>37500</t>
  </si>
  <si>
    <t xml:space="preserve">SÜTŐHŐMÉRŐ (Kemencébe akasztható) +400°C-ig </t>
  </si>
  <si>
    <t>37502</t>
  </si>
  <si>
    <t>DIGITÁLIS SÜTŐHŐMÉRŐ + ÓRA, szondával (felváltható funkcióval)</t>
  </si>
  <si>
    <t>37506</t>
  </si>
  <si>
    <t>DIGITÁLIS KÜLSŐ-BELSŐ HŐMÉRŐ (fekete szonda)</t>
  </si>
  <si>
    <t>37510</t>
  </si>
  <si>
    <t>DIGITÁLIS KÜLSŐ-BELSŐ HŐ- ÉS PÁRATARTALOM MÉRŐ</t>
  </si>
  <si>
    <t>37600</t>
  </si>
  <si>
    <t>DIGITÁLIS PERCJELZŐ</t>
  </si>
  <si>
    <t>37990</t>
  </si>
  <si>
    <t>SZOBAHŐMÉRŐ (natúr)</t>
  </si>
  <si>
    <t>38000</t>
  </si>
  <si>
    <t>38001</t>
  </si>
  <si>
    <t>38002</t>
  </si>
  <si>
    <t>38003</t>
  </si>
  <si>
    <t>38005</t>
  </si>
  <si>
    <t>38025</t>
  </si>
  <si>
    <t>41300</t>
  </si>
  <si>
    <t>HABVERŐ rm.  30 cm</t>
  </si>
  <si>
    <t>41400</t>
  </si>
  <si>
    <t>HABVERŐ rm.  40 cm</t>
  </si>
  <si>
    <t>41500</t>
  </si>
  <si>
    <t>HABVERŐ rm.  50 cm</t>
  </si>
  <si>
    <t>41600</t>
  </si>
  <si>
    <t>HABVERŐ rm.  60 cm</t>
  </si>
  <si>
    <t>43001</t>
  </si>
  <si>
    <t>SÜTEMÉNY FOGÓ rm.   21 cm</t>
  </si>
  <si>
    <t>44002</t>
  </si>
  <si>
    <t>ZACSKÓZÁRÓ GÉP   kicsi</t>
  </si>
  <si>
    <t>44101</t>
  </si>
  <si>
    <t>ZACSKÓZÁRÓ SZALAG   9/66</t>
  </si>
  <si>
    <t>46001</t>
  </si>
  <si>
    <t>SÜTŐKOCSI rm.   400x600/15</t>
  </si>
  <si>
    <t>46002</t>
  </si>
  <si>
    <t>SÜTŐKOCSI rm.   580X780/18</t>
  </si>
  <si>
    <t>46003</t>
  </si>
  <si>
    <t>SÜTŐKOCSI rm.   600x800/18</t>
  </si>
  <si>
    <t>46004</t>
  </si>
  <si>
    <t>SÜTŐKOCSI rm.   580x980/18</t>
  </si>
  <si>
    <t>46015</t>
  </si>
  <si>
    <t>SÜTŐKOCSI rm.   600x800/15</t>
  </si>
  <si>
    <t>46201</t>
  </si>
  <si>
    <t>REGÁLKOCSI, 600 x 400 / 18</t>
  </si>
  <si>
    <t>46250</t>
  </si>
  <si>
    <t>KENYERES KONTÉNER, x polcos</t>
  </si>
  <si>
    <t>48004</t>
  </si>
  <si>
    <t>SPIRÁLCSŐ</t>
  </si>
  <si>
    <t>48011</t>
  </si>
  <si>
    <t>SZÓRÓPISZTOLY,  hajlított véggel</t>
  </si>
  <si>
    <t>48012</t>
  </si>
  <si>
    <t>SZÓRÓPISZTOLY,  egyenes véggel</t>
  </si>
  <si>
    <t>49002</t>
  </si>
  <si>
    <t>PEDÁLOS SZEMETES   80 l-es</t>
  </si>
  <si>
    <t>49003</t>
  </si>
  <si>
    <t>PEDÁLOS SZEMETES   110 l-es</t>
  </si>
  <si>
    <t>49035</t>
  </si>
  <si>
    <t>MŰANYAG TÁROLÓ FEDÉLLEL 35 l-es</t>
  </si>
  <si>
    <t>49050</t>
  </si>
  <si>
    <t>MŰANYAG TÁROLÓ FEDÉLLEL   50 l-es</t>
  </si>
  <si>
    <t>49075</t>
  </si>
  <si>
    <t>MŰANYAG TÁROLÓ FEDÉLLEL   75 l-es</t>
  </si>
  <si>
    <t>50001</t>
  </si>
  <si>
    <t>50003</t>
  </si>
  <si>
    <t>PÉK SAPKA   papírból</t>
  </si>
  <si>
    <t>51004</t>
  </si>
  <si>
    <t>VÖDÖR kiöntős, műa. 12 l-es</t>
  </si>
  <si>
    <t>51104</t>
  </si>
  <si>
    <t>51107</t>
  </si>
  <si>
    <t>SZÓSZADAGOLÓ, műanyag, 7 dl</t>
  </si>
  <si>
    <t>51317</t>
  </si>
  <si>
    <t>KEVERŐTÁL PP 17 cm, ± 1liter</t>
  </si>
  <si>
    <t>51323</t>
  </si>
  <si>
    <t>KEVERŐTÁL PP 23 cm, ± 2,5 liter</t>
  </si>
  <si>
    <t>51328</t>
  </si>
  <si>
    <t>KEVERŐTÁL PP 28 cm, ± 4,5 liter</t>
  </si>
  <si>
    <t>51332</t>
  </si>
  <si>
    <t>KEVERŐTÁL PP 32 cm, ±7 liter</t>
  </si>
  <si>
    <t>51338</t>
  </si>
  <si>
    <t>KEVERŐTÁL PP 38 cm, ± 11 liter</t>
  </si>
  <si>
    <t>51400</t>
  </si>
  <si>
    <t>SILPAT SÜTŐLAP  40x30 cm</t>
  </si>
  <si>
    <t>51401</t>
  </si>
  <si>
    <t>SILPAT SÜTŐLAP  58,5x38,5 cm</t>
  </si>
  <si>
    <t>51499</t>
  </si>
  <si>
    <t>ROUL'PAT LAP  58,5x38,5 cm</t>
  </si>
  <si>
    <t>52006</t>
  </si>
  <si>
    <t>MŰA. GN EDÉNY Hermetikusan záró fedővel 1/9 65 mm 0,6 L.</t>
  </si>
  <si>
    <t>52010</t>
  </si>
  <si>
    <t>MŰA. GN EDÉNY Hermetikusan záró fedővel 1/9 100 mm 1 L.</t>
  </si>
  <si>
    <t>52011</t>
  </si>
  <si>
    <t>MŰA. GN EDÉNY Hermetikusan záró fedővel 1/6 65 mm 1,1 L.</t>
  </si>
  <si>
    <t>52015</t>
  </si>
  <si>
    <t>MŰA. GN EDÉNY Hermetikusan záró fedővel 1/9 150 mm  1,5 L.</t>
  </si>
  <si>
    <t>52018</t>
  </si>
  <si>
    <t>MŰA. GN EDÉNY Hermetikusan záró fedővel 1/4 65 mm. 1,8 L.</t>
  </si>
  <si>
    <t>52025</t>
  </si>
  <si>
    <t>MŰA. GN EDÉNY Hermetikusan záró fedővel 1/3 65 mm 2,5 L.</t>
  </si>
  <si>
    <t>52026</t>
  </si>
  <si>
    <t>MŰA. GN EDÉNY Hermetikusan záró fedővel 1/6 150 mm. 2,6 L.</t>
  </si>
  <si>
    <t>52043</t>
  </si>
  <si>
    <t>MŰA. GN EDÉNY Hermetikusan záró fedővel 1/4 150 mm.4,3 L.</t>
  </si>
  <si>
    <t>52060</t>
  </si>
  <si>
    <t>MŰA. GN EDÉNY hermetikusan záró fedővel 1/3 150 mm. 6 L.</t>
  </si>
  <si>
    <t>52110</t>
  </si>
  <si>
    <t>MŰA. GN EDÉNY Hermetikusan áró fedővel 1/1 200 mm. 28 L.</t>
  </si>
  <si>
    <t>52260</t>
  </si>
  <si>
    <t>MŰA. FÜLES LÁDA gurulós, fedelesl 530x396x378  60 L.</t>
  </si>
  <si>
    <t>52350</t>
  </si>
  <si>
    <t>MŰA. LÁDA  erősített, fedeles  50 L., 600x395x410 mm</t>
  </si>
  <si>
    <t>52370</t>
  </si>
  <si>
    <t>MŰA. LÁDA  erősített, gurulós, fedeles  70 L., 655x435x455 mm</t>
  </si>
  <si>
    <t>53002</t>
  </si>
  <si>
    <t>MÁRTÓVILLA, 2 ágú</t>
  </si>
  <si>
    <t>53003</t>
  </si>
  <si>
    <t>MÁRTÓVILLA, 3 ágú</t>
  </si>
  <si>
    <t>53045</t>
  </si>
  <si>
    <t>MÁGNESES KÉSTARTÓ,  45 cm</t>
  </si>
  <si>
    <t>53060</t>
  </si>
  <si>
    <t>MÁGNESES KÉSTARTÓ,  60 cm</t>
  </si>
  <si>
    <t>53204</t>
  </si>
  <si>
    <t>MERŐKANÁL  0,4 dl</t>
  </si>
  <si>
    <t>53215</t>
  </si>
  <si>
    <t>MERŐKANÁL  1,5 dl</t>
  </si>
  <si>
    <t>53220</t>
  </si>
  <si>
    <t>MERŐKANÁL  2 dl</t>
  </si>
  <si>
    <t>53230</t>
  </si>
  <si>
    <t>MERŐKANÁL  3 dl</t>
  </si>
  <si>
    <t>55024</t>
  </si>
  <si>
    <t>RM. KEVERŐTÁL 24 cm, 2 liter</t>
  </si>
  <si>
    <t>55026</t>
  </si>
  <si>
    <t>RM. KEVERŐTÁL 26 cm, 3 liter</t>
  </si>
  <si>
    <t>55028</t>
  </si>
  <si>
    <t>RM. KEVERŐTÁL 28 cm, 4 liter</t>
  </si>
  <si>
    <t>55031</t>
  </si>
  <si>
    <t>RM. KEVERŐTÁL 31 cm,  5 liter</t>
  </si>
  <si>
    <t>55034</t>
  </si>
  <si>
    <t>RM. KEVERŐTÁL 34 cm,  6 liter</t>
  </si>
  <si>
    <t>55038</t>
  </si>
  <si>
    <t>RM. KEVERŐTÁL 38 cm,  8 liter</t>
  </si>
  <si>
    <t>56306</t>
  </si>
  <si>
    <t>MACARON doboz, 6 db-os</t>
  </si>
  <si>
    <t>56312</t>
  </si>
  <si>
    <t>MACARON doboz, 12 db-os</t>
  </si>
  <si>
    <t>darab</t>
  </si>
  <si>
    <t xml:space="preserve">összesen  </t>
  </si>
  <si>
    <t>nettó</t>
  </si>
  <si>
    <t>brutó</t>
  </si>
  <si>
    <t>egységár</t>
  </si>
  <si>
    <t>bruttó</t>
  </si>
  <si>
    <t>Kód</t>
  </si>
  <si>
    <t>Nyelek és lapátok</t>
  </si>
  <si>
    <t>Mi kell egy pékség indításához?</t>
  </si>
  <si>
    <t>összesen</t>
  </si>
  <si>
    <t>Rétegelt lemez</t>
  </si>
  <si>
    <t>Nád</t>
  </si>
  <si>
    <t>Műanyag</t>
  </si>
  <si>
    <t>Munkaasztallap/Nyújtófák/Sziták</t>
  </si>
  <si>
    <t>Keverő kanalak/Kefék/Ecstek</t>
  </si>
  <si>
    <t>Kendő</t>
  </si>
  <si>
    <t>Szakajtók/ Kendők/ Kosarak</t>
  </si>
  <si>
    <t>Kesztyűk/ Vetővásznak/Csészetakarók</t>
  </si>
  <si>
    <t>Pogácsa szaggatók és egyéb kiszúrók</t>
  </si>
  <si>
    <t>Mérők</t>
  </si>
  <si>
    <t>Telelemez/Perforáltlemez/Bagettlemez</t>
  </si>
  <si>
    <t>Trokser /Habkártya</t>
  </si>
  <si>
    <t>Kések</t>
  </si>
  <si>
    <t>Lisztlapát/ Tálak/ adagolók</t>
  </si>
  <si>
    <t>Diszítők/Formák / Mintázók</t>
  </si>
  <si>
    <t>Sütőkocsik és kerekek</t>
  </si>
  <si>
    <t>mindösszesen:</t>
  </si>
  <si>
    <t>ÖSSZEGZÉS</t>
  </si>
  <si>
    <t>Tortakarikák RM és ALU/AWI</t>
  </si>
  <si>
    <t>Pizzalapátjaink külön fülön láthatóak!</t>
  </si>
  <si>
    <t>Teflonfólia / Sütőpapír/ Spirálcső</t>
  </si>
  <si>
    <t>Nyújtófa</t>
  </si>
  <si>
    <t>Szita</t>
  </si>
  <si>
    <t>Lisztszita</t>
  </si>
  <si>
    <t>Munka- asztallap</t>
  </si>
  <si>
    <t>Nyeles szűrők</t>
  </si>
  <si>
    <t>2. Szakajtók / Kendők / Kosarak</t>
  </si>
  <si>
    <t>3. Munkaasztallap/Nyújtófák/Sziták</t>
  </si>
  <si>
    <t>4. Keverő kanalak/Kefék/Ecstek</t>
  </si>
  <si>
    <t>Kefék</t>
  </si>
  <si>
    <t>Ecsetek</t>
  </si>
  <si>
    <t>Habverők</t>
  </si>
  <si>
    <t>Merőkanalak</t>
  </si>
  <si>
    <t>Fakanalak</t>
  </si>
  <si>
    <t>Keverőkanalak</t>
  </si>
  <si>
    <t>Kaparók</t>
  </si>
  <si>
    <t>Vásznak</t>
  </si>
  <si>
    <t>Telefonszám:</t>
  </si>
  <si>
    <t>Kitöltés dátuma:</t>
  </si>
  <si>
    <t>Cégnév:</t>
  </si>
  <si>
    <t>Adószám:</t>
  </si>
  <si>
    <t>Cím:</t>
  </si>
  <si>
    <t>Kapcsolat tartó:</t>
  </si>
  <si>
    <t>Cégem adatai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</si>
  <si>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</si>
  <si>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</si>
  <si>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</si>
  <si>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</si>
  <si>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</si>
  <si>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</si>
  <si>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</si>
  <si>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</si>
  <si>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</si>
  <si>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</si>
  <si>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</si>
  <si>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</si>
  <si>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</si>
  <si>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</si>
  <si>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</si>
  <si>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</si>
  <si>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Linzerkiszúrók</t>
  </si>
  <si>
    <t>400 x 600 mm</t>
  </si>
  <si>
    <t>580 x 780 mm / német méret</t>
  </si>
  <si>
    <t>Mérettáblázat:</t>
  </si>
  <si>
    <t>7. Perforált lemez / Tele lemez / Bagett lemez</t>
  </si>
  <si>
    <t>8. Habkártyák / Trokserek</t>
  </si>
  <si>
    <t>Habkártyák</t>
  </si>
  <si>
    <t>Trokserek</t>
  </si>
  <si>
    <t>Vető és Kenyérvágó kések</t>
  </si>
  <si>
    <t>Egyéb kések</t>
  </si>
  <si>
    <t>Lapátok</t>
  </si>
  <si>
    <t>Cukrászati kések</t>
  </si>
  <si>
    <t>Hálózók/ Mintázók</t>
  </si>
  <si>
    <t>Mártóvillák</t>
  </si>
  <si>
    <t>Egyéb</t>
  </si>
  <si>
    <t>Croi</t>
  </si>
  <si>
    <t>Kések/ Lapátok / Hálózók / Mintázók/ Croissant vágók / Egyéb vágók</t>
  </si>
  <si>
    <t>10. Lisztlapátok / Mérőedény / Nyeles lábas / Keverő tálak/ Szószadagoló/ GN Edények / Műanyag tároló fedélel</t>
  </si>
  <si>
    <t>Egyéb méretekben, árajánlatot kérésre adunk!</t>
  </si>
  <si>
    <t>Műanyag Lisztlapát</t>
  </si>
  <si>
    <t>Mérőedények</t>
  </si>
  <si>
    <t>Keverőtál -  PP</t>
  </si>
  <si>
    <t>Keverőtál -  RM</t>
  </si>
  <si>
    <t>Tárolók</t>
  </si>
  <si>
    <t>Zacskózáró</t>
  </si>
  <si>
    <t>Spirá cső/ szórópisztoly</t>
  </si>
  <si>
    <t>Teflonfólia / Silpat/ Sütőpapír</t>
  </si>
  <si>
    <t>11. Teflonfóliák / Silpat / Sütőpapír / Zacskózárók/ Spirálcső-Szórópisztoly</t>
  </si>
  <si>
    <t>12. Desszírzsák / Díszítő csővek/ Sütőformák / Gitter rács / Cukrászkaréj / Süteményes tálca / Tortaalátétek</t>
  </si>
  <si>
    <t>Csővek</t>
  </si>
  <si>
    <t>Dresszírzsákok</t>
  </si>
  <si>
    <t>Cukrászkaréj</t>
  </si>
  <si>
    <t>Tepsi / Keret</t>
  </si>
  <si>
    <t>Macaron</t>
  </si>
  <si>
    <t>Gitterrács</t>
  </si>
  <si>
    <t>13. Tortakarika RM / Tortakarika ALU/AWI</t>
  </si>
  <si>
    <t>Rengeteg méretben gyártattunk már tortakarikát, melyeket MAGASSÁG szerint csoportosítottunk a könnyebb eligazodás miatt.</t>
  </si>
  <si>
    <t>14. Minden ami PIZZA</t>
  </si>
  <si>
    <t>Minden ami PIZZA</t>
  </si>
  <si>
    <t>15. Sütőkocsik / Kerekek / Egyéb</t>
  </si>
  <si>
    <t>16. Maghőmérők / Hűtőhőmérők / Páratartalom mérő /Digitális percjelző / Sütőhőmérő / Egyéb hőmérők</t>
  </si>
  <si>
    <t>Maghőmérők</t>
  </si>
  <si>
    <t>Hűtőhőmérők</t>
  </si>
  <si>
    <t>Sütőhőmérő</t>
  </si>
  <si>
    <t>1. Nyelek és lapátok</t>
  </si>
  <si>
    <t>Pogácsaszaggatók</t>
  </si>
  <si>
    <t>Kiflisodró gépekhez a legkülönbözőbb méretben tartunk vagy szerezhetünk be filceket, műanyag szalagokat.</t>
  </si>
  <si>
    <t>Induló pékség esetén ezek az új gépekhez eleve adottak, de csere esetén hívjanak minket bizalommal.</t>
  </si>
  <si>
    <t>Fapép</t>
  </si>
  <si>
    <r>
      <t xml:space="preserve">MUNKAASZTALRA LISZTFOGÓ  </t>
    </r>
    <r>
      <rPr>
        <sz val="10"/>
        <color rgb="FF201F35"/>
        <rFont val="Tahoma"/>
        <family val="2"/>
        <charset val="238"/>
      </rPr>
      <t>gőzölt bükkből, folyóméter</t>
    </r>
  </si>
  <si>
    <r>
      <t>GYÚRÓDESZKA, m</t>
    </r>
    <r>
      <rPr>
        <vertAlign val="superscript"/>
        <sz val="11"/>
        <color rgb="FF201F35"/>
        <rFont val="Tahoma"/>
        <family val="2"/>
        <charset val="238"/>
      </rPr>
      <t>2</t>
    </r>
    <r>
      <rPr>
        <sz val="11"/>
        <color rgb="FF201F35"/>
        <rFont val="Tahoma"/>
        <family val="2"/>
        <charset val="238"/>
      </rPr>
      <t xml:space="preserve"> ár</t>
    </r>
  </si>
  <si>
    <r>
      <t>MUNKAASZTAL LAP  gőzölt bükkből, m</t>
    </r>
    <r>
      <rPr>
        <vertAlign val="superscript"/>
        <sz val="11"/>
        <color rgb="FF201F35"/>
        <rFont val="Tahoma"/>
        <family val="2"/>
        <charset val="238"/>
      </rPr>
      <t>2</t>
    </r>
    <r>
      <rPr>
        <sz val="11"/>
        <color rgb="FF201F35"/>
        <rFont val="Tahoma"/>
        <family val="2"/>
        <charset val="238"/>
      </rPr>
      <t xml:space="preserve"> ár</t>
    </r>
  </si>
  <si>
    <t>Egyedi mértben készülnek! Külön árajánlat alapján!</t>
  </si>
  <si>
    <t>Termék neve</t>
  </si>
  <si>
    <t>FNK VETŐSZERKEZET 230x58 cm szalaggal</t>
  </si>
  <si>
    <t>VETŐSZERKEZET rendelésre</t>
  </si>
  <si>
    <t>Fix méretű, széles körben használt vetőszerkezet, vászonnal.</t>
  </si>
  <si>
    <t>Bármilyen típusú vetőszerkezet megrendelhető méretezett rajz, vagy minta alapján!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</si>
  <si>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sütőkocsik</t>
    </r>
    <r>
      <rPr>
        <sz val="11"/>
        <color theme="1"/>
        <rFont val="Calibri"/>
        <family val="2"/>
        <scheme val="minor"/>
      </rPr>
      <t xml:space="preserve"> lemez típustól függően CSAK rendelésre készülnek, rozsdamentes anyagból, hőálló kerékkel!</t>
    </r>
  </si>
  <si>
    <t>Vetőszerkezetek</t>
  </si>
  <si>
    <r>
      <t>Telefonszám:</t>
    </r>
    <r>
      <rPr>
        <b/>
        <sz val="14"/>
        <color theme="1"/>
        <rFont val="Calibri"/>
        <family val="2"/>
        <charset val="238"/>
        <scheme val="minor"/>
      </rPr>
      <t xml:space="preserve"> +36 1 292 1534             </t>
    </r>
    <r>
      <rPr>
        <sz val="14"/>
        <color theme="1"/>
        <rFont val="Calibri"/>
        <family val="2"/>
        <scheme val="minor"/>
      </rPr>
      <t xml:space="preserve">                                                             Bemutatóterem :   1103. Budapest Gyömrői út 150. EVIG Ipari park</t>
    </r>
  </si>
  <si>
    <t>Sütőlapát Kft</t>
  </si>
  <si>
    <t>1103. Budapest  Gyömrői út 150-154.</t>
  </si>
  <si>
    <t>Adószám:27548868-2-42</t>
  </si>
  <si>
    <t>02001</t>
  </si>
  <si>
    <t>NYÉL   1,5 m</t>
  </si>
  <si>
    <t>BROTFORMEN SZAKAJTÓ KENDŐ, 2 kg-os kerek szakajtóra</t>
  </si>
  <si>
    <t>18303</t>
  </si>
  <si>
    <t>18305</t>
  </si>
  <si>
    <t>18306</t>
  </si>
  <si>
    <t>SZAKAJTÓ KENDŐ, 75 és 100dkg-os ovál szajtóra</t>
  </si>
  <si>
    <t>SZAKAJTÓ KENDŐ,  60 és 70 dkg ovál szakajtóra</t>
  </si>
  <si>
    <t>SZAKAJTÓ KENDŐ, 2 kg-os kerek szakajtóra</t>
  </si>
  <si>
    <t>SZAKAJTÓ KENDŐ,  1 kg-os kerek szakajtóra</t>
  </si>
  <si>
    <t>SZAKAJTÓ KENDŐ, 1/2 és 1 kg-os ovál szakajtóra</t>
  </si>
  <si>
    <t>05025</t>
  </si>
  <si>
    <t>NYÚJTÓFA CSAPÁGYAS 95-100 mm  X 250 mm- MINI</t>
  </si>
  <si>
    <t>LISZTSZITA, fém, átm: 28 cm</t>
  </si>
  <si>
    <t>06708</t>
  </si>
  <si>
    <t>06710</t>
  </si>
  <si>
    <t>06712</t>
  </si>
  <si>
    <t>06715</t>
  </si>
  <si>
    <t>06718</t>
  </si>
  <si>
    <t>06720</t>
  </si>
  <si>
    <t>NYELES SZŰRŐ, acél,  átm: 8 cm</t>
  </si>
  <si>
    <t>NYELES SZŰRŐ, acél,  átm: 10 cm</t>
  </si>
  <si>
    <t>NYELES SZŰRŐ, acél,  átm: 12 cm</t>
  </si>
  <si>
    <t>NYELES SZŰRŐ, acél,  átm: 15 cm</t>
  </si>
  <si>
    <t>NYELES SZŰRŐ, acél,  átm: 18 cm</t>
  </si>
  <si>
    <t>NYELES SZŰRŐ, acél, átm: 20 cm</t>
  </si>
  <si>
    <t>10415</t>
  </si>
  <si>
    <t>KESZTYŰ 5 ujjas hasítottbőr, bélelt</t>
  </si>
  <si>
    <t>50002</t>
  </si>
  <si>
    <t>PVC KÖTÉNY 120x90 mm</t>
  </si>
  <si>
    <t>PVC KÖTÉNY 110x75 mm</t>
  </si>
  <si>
    <r>
      <t>A jelenlegi piaci helyzetben bizonytlalan a raktárkészlet és az alapanyag ellátás. Árat és elérhetőséget telefonon vagy email-en adunk! Az utolsó eladási árakat megtalálja a webáruházunkban, a</t>
    </r>
    <r>
      <rPr>
        <b/>
        <sz val="12"/>
        <color rgb="FF00B050"/>
        <rFont val="Calibri"/>
        <family val="2"/>
        <charset val="238"/>
        <scheme val="minor"/>
      </rPr>
      <t xml:space="preserve"> https://sutolapatwebshop.unas.hu/sct/695086/Sutolemez</t>
    </r>
    <r>
      <rPr>
        <b/>
        <sz val="12"/>
        <color theme="1"/>
        <rFont val="Calibri"/>
        <family val="2"/>
        <charset val="238"/>
        <scheme val="minor"/>
      </rPr>
      <t xml:space="preserve"> kategóriában. </t>
    </r>
  </si>
  <si>
    <t>26000</t>
  </si>
  <si>
    <t>SZÖGLETES SÜTŐFORMA (mini) 105x180/100x170/70</t>
  </si>
  <si>
    <t>46199</t>
  </si>
  <si>
    <t>REGÁLKOCSI PONYVA 600x400/18-as kocsira</t>
  </si>
  <si>
    <t>Cikkszám</t>
  </si>
  <si>
    <t>Sörte</t>
  </si>
  <si>
    <t>Sörte / Anyag</t>
  </si>
  <si>
    <t>Méret</t>
  </si>
  <si>
    <t>Szín</t>
  </si>
  <si>
    <t>Seprű puha</t>
  </si>
  <si>
    <t>puha</t>
  </si>
  <si>
    <t>PBT 0,30 sima</t>
  </si>
  <si>
    <t>400x50</t>
  </si>
  <si>
    <t>570x60</t>
  </si>
  <si>
    <t>Seprű közepes</t>
  </si>
  <si>
    <t>közepes</t>
  </si>
  <si>
    <t>PBT 0,50 sima</t>
  </si>
  <si>
    <t>400x60</t>
  </si>
  <si>
    <t>Utcai seprű</t>
  </si>
  <si>
    <t>kemény</t>
  </si>
  <si>
    <t>PBT 1,00 sima</t>
  </si>
  <si>
    <t>Kézi seprű</t>
  </si>
  <si>
    <t>340x35</t>
  </si>
  <si>
    <t>Maroksúroló</t>
  </si>
  <si>
    <t>Ø90</t>
  </si>
  <si>
    <t>Kerek súrolókefe</t>
  </si>
  <si>
    <t>210x70</t>
  </si>
  <si>
    <t>Körömkefe</t>
  </si>
  <si>
    <t>110x45</t>
  </si>
  <si>
    <t>Táblakefe</t>
  </si>
  <si>
    <t>PBT 0,15 sima</t>
  </si>
  <si>
    <t>300x30</t>
  </si>
  <si>
    <t>Élelmiszeripari ecset</t>
  </si>
  <si>
    <t>30x165</t>
  </si>
  <si>
    <t>50x165</t>
  </si>
  <si>
    <t>70x165</t>
  </si>
  <si>
    <t>Kenyérnedvesítő kefe</t>
  </si>
  <si>
    <t>275x70</t>
  </si>
  <si>
    <t>PBT 0,20 sima</t>
  </si>
  <si>
    <t>400x55</t>
  </si>
  <si>
    <t>Nyeles drótkefe</t>
  </si>
  <si>
    <t>2 soros</t>
  </si>
  <si>
    <t>Sárgaréz 0,30 hullámos</t>
  </si>
  <si>
    <t>285x20</t>
  </si>
  <si>
    <t>4 soros</t>
  </si>
  <si>
    <t>285x30</t>
  </si>
  <si>
    <t>Kézi vízlehúzó</t>
  </si>
  <si>
    <t>Komplett</t>
  </si>
  <si>
    <t>Padlókaparó</t>
  </si>
  <si>
    <t>V2A 270x110x1,5mm</t>
  </si>
  <si>
    <t>220x35</t>
  </si>
  <si>
    <t>Zsírkeverő / kaparó</t>
  </si>
  <si>
    <t>PP</t>
  </si>
  <si>
    <t>112x235</t>
  </si>
  <si>
    <t>Spakli rozsdamentes acél</t>
  </si>
  <si>
    <t>V4A</t>
  </si>
  <si>
    <t>40x110</t>
  </si>
  <si>
    <t>60x110</t>
  </si>
  <si>
    <t>80x115</t>
  </si>
  <si>
    <t>100x125</t>
  </si>
  <si>
    <t>Spakli PP</t>
  </si>
  <si>
    <t>75x250</t>
  </si>
  <si>
    <t>110x250</t>
  </si>
  <si>
    <t>Kétélű spakli</t>
  </si>
  <si>
    <t xml:space="preserve">PP </t>
  </si>
  <si>
    <t>100x240</t>
  </si>
  <si>
    <t>Háromélű spakli</t>
  </si>
  <si>
    <t>200x125</t>
  </si>
  <si>
    <t>Habkártya</t>
  </si>
  <si>
    <t>szögletes</t>
  </si>
  <si>
    <t>146x98</t>
  </si>
  <si>
    <t>kerek</t>
  </si>
  <si>
    <t>160x125</t>
  </si>
  <si>
    <t>Mérőlapát</t>
  </si>
  <si>
    <t>500g</t>
  </si>
  <si>
    <t>100x150/260</t>
  </si>
  <si>
    <t>750g</t>
  </si>
  <si>
    <t>130x185/310</t>
  </si>
  <si>
    <t>1000g</t>
  </si>
  <si>
    <t>155x230/360</t>
  </si>
  <si>
    <t>Szemeteslapát</t>
  </si>
  <si>
    <t>310x185/310</t>
  </si>
  <si>
    <t>Vödör</t>
  </si>
  <si>
    <t>9 liter</t>
  </si>
  <si>
    <t>275xØ275</t>
  </si>
  <si>
    <t>Fedő 9 literes vödörhöz</t>
  </si>
  <si>
    <t>Ø280</t>
  </si>
  <si>
    <t>Alumínium nyél</t>
  </si>
  <si>
    <t>1500xØ25</t>
  </si>
  <si>
    <t>Ergonómikus alumínium nyél</t>
  </si>
  <si>
    <t>650xØ32</t>
  </si>
  <si>
    <t>1500xØ32</t>
  </si>
  <si>
    <t>Falisín tartórendszer</t>
  </si>
  <si>
    <t>Alumínium</t>
  </si>
  <si>
    <t>Falisín tartozékok</t>
  </si>
  <si>
    <t>Záróelem</t>
  </si>
  <si>
    <t>Nyéltartó Ø22-32</t>
  </si>
  <si>
    <t>Nyéltartó Ø28-38</t>
  </si>
  <si>
    <t>Kampó</t>
  </si>
  <si>
    <t>Partvis</t>
  </si>
  <si>
    <t>280x50</t>
  </si>
  <si>
    <t>Teremseprű</t>
  </si>
  <si>
    <t>800x50</t>
  </si>
  <si>
    <t>17. Színes termékek</t>
  </si>
  <si>
    <t>Vágólap</t>
  </si>
  <si>
    <t>PP, Vastagság:18mm</t>
  </si>
  <si>
    <t>500x300</t>
  </si>
  <si>
    <t>17.</t>
  </si>
  <si>
    <t>Színes temékeink</t>
  </si>
  <si>
    <t>03105</t>
  </si>
  <si>
    <t>SZAKAJTÓ KEREK   1/2 kg, átm: 20/11/7,5 cm</t>
  </si>
  <si>
    <t>TROKSER, pácolt fa fogóval, 11x10 cm</t>
  </si>
  <si>
    <t>32601</t>
  </si>
  <si>
    <t>32605</t>
  </si>
  <si>
    <t>32606</t>
  </si>
  <si>
    <t>32606sz</t>
  </si>
  <si>
    <t>VETŐKÉS sima, Solingen, 6 cm</t>
  </si>
  <si>
    <t>VETŐKÉS sima Solingen, 8 cm</t>
  </si>
  <si>
    <t>VETŐKÉS sima Solingen, 8 cm, 6db/csom KÉK</t>
  </si>
  <si>
    <t>VETŐKÉS sima Solingen, 8 cm, 6db/csom SZÍNES</t>
  </si>
  <si>
    <t>SZAKAJTÓ VEKNIS  60 dkg, RE, 28x11/18x5,5/8</t>
  </si>
  <si>
    <t xml:space="preserve">400x600 </t>
  </si>
  <si>
    <t xml:space="preserve">580x780 német </t>
  </si>
  <si>
    <t>580x980 német nagy</t>
  </si>
  <si>
    <t>600x800 olasz nagy</t>
  </si>
  <si>
    <t>Alap méretek: mm</t>
  </si>
  <si>
    <t>TROKSER, 15x6 cm, nyeles</t>
  </si>
  <si>
    <t>31700</t>
  </si>
  <si>
    <t>TROKSER marok, rm 15 cm (magyar)</t>
  </si>
  <si>
    <t>32030</t>
  </si>
  <si>
    <t>BAGETT IRDALÓ Penge, egyenes</t>
  </si>
  <si>
    <t>33301</t>
  </si>
  <si>
    <t>SAJTRESZELŐ, 4 oldakú, rozsdamentes</t>
  </si>
  <si>
    <t xml:space="preserve">RM </t>
  </si>
  <si>
    <t>38101</t>
  </si>
  <si>
    <t>38102</t>
  </si>
  <si>
    <t>38105</t>
  </si>
  <si>
    <t xml:space="preserve">MÉRŐEDÉNY, S, műanyag 1 literes </t>
  </si>
  <si>
    <t xml:space="preserve">MÉRŐEDÉNY, S, műanyag 5 literes </t>
  </si>
  <si>
    <t xml:space="preserve">MÉRŐEDÉNY, S, műanyag 2 literes </t>
  </si>
  <si>
    <t>MÉRŐEDÉNY, műanyag, 0,5 literes, kék skála</t>
  </si>
  <si>
    <t>MÉRŐEDÉNY, műanyag, 1 literes, kék skála</t>
  </si>
  <si>
    <t>MÉRŐEDÉNY, műanyag, 2 literes,kék skála</t>
  </si>
  <si>
    <t>MÉRŐEDÉNY, műanyag, 3 literes, kék skála</t>
  </si>
  <si>
    <t>MÉRŐEDÉNY, műanyag, 5 literes, kék skála</t>
  </si>
  <si>
    <t>MÉRŐEDÉNY,  műanyag 0,25 literes, kék skála</t>
  </si>
  <si>
    <t>DOBBEVONÓ GUMU 60x100cm</t>
  </si>
  <si>
    <t>ŐZGERINC FORMA 320x90x40(keskeny)</t>
  </si>
  <si>
    <t>ŐZGERINC FORMA 290x110x50 (széles)</t>
  </si>
  <si>
    <t>01401</t>
  </si>
  <si>
    <t>PIZZALAPÁT Alu. átm: 35x30,5cm, nyél: 91 cm</t>
  </si>
  <si>
    <t>SZÓSZADAGOLÓ, műanyag, 3,6 dl</t>
  </si>
  <si>
    <t xml:space="preserve">                                           </t>
  </si>
  <si>
    <t>Az ÁRAKAT tájékoztató jelleggel kezeljék! A mindenkori aktuális árak a webshopban ellenőrizhetik, amik a raktárkészlet ereéig biztosak.  ( Kérésre egyezetünk!)                                                                                                                                                                 Áremeléseink kizárólag a beszállítói árváltozásokat követik le, a körülményekhez képest legszükségesebb és legkisebb mértékben.</t>
  </si>
  <si>
    <t>33564</t>
  </si>
  <si>
    <t>VONALZÓ. Műanyag, 64 cm</t>
  </si>
  <si>
    <t>35005</t>
  </si>
  <si>
    <t>TEFLONFÓLIA, 0,13 mm, 385x585mm</t>
  </si>
  <si>
    <t>36002</t>
  </si>
  <si>
    <t>26024</t>
  </si>
  <si>
    <t>01402</t>
  </si>
  <si>
    <t>PIZZALAPÁT Alu. átm: 45x40,5cm, nyél: 132cm</t>
  </si>
  <si>
    <t>SZAKAJTÓ MŰANYAG VEKNIS szögletes  0,5 kg</t>
  </si>
  <si>
    <t>03741</t>
  </si>
  <si>
    <t>03742</t>
  </si>
  <si>
    <t>03743</t>
  </si>
  <si>
    <t>03833</t>
  </si>
  <si>
    <t>SZAKAJTÓ MŰANYAG VEKNIS szögletes  0,75 kg</t>
  </si>
  <si>
    <t>03831</t>
  </si>
  <si>
    <t>SZAKAJTÓ MŰANYAG VEKNIS szögletes 1 kg</t>
  </si>
  <si>
    <t>33000</t>
  </si>
  <si>
    <t>CROISSANT VÁGÓ, 7x10 cm</t>
  </si>
  <si>
    <t>CROISSANT VÁGÓ, 9,7x21 cm</t>
  </si>
  <si>
    <t>CROISSANT VÁGÓ, 11x15 cm</t>
  </si>
  <si>
    <t>CROISSANT VÁGÓ, 18x20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</si>
</sst>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0&quot; Ft/fm&quot;"/>
    <numFmt numFmtId="166" formatCode="#,##0\ &quot;Ft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0.499984740745262"/>
      <name val="Tahoma"/>
      <family val="2"/>
      <charset val="238"/>
    </font>
    <font>
      <sz val="10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01F35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color rgb="FF201F35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rgb="FF201F35"/>
      <name val="Tahoma"/>
      <family val="2"/>
      <charset val="238"/>
    </font>
    <font>
      <vertAlign val="superscript"/>
      <sz val="11"/>
      <color rgb="FF201F35"/>
      <name val="Tahoma"/>
      <family val="2"/>
      <charset val="238"/>
    </font>
    <font>
      <b/>
      <sz val="11"/>
      <color rgb="FF201F35"/>
      <name val="Tahoma"/>
      <family val="2"/>
      <charset val="238"/>
    </font>
    <font>
      <b/>
      <sz val="10"/>
      <color theme="0" tint="-0.499984740745262"/>
      <name val="Tahoma"/>
      <family val="2"/>
      <charset val="238"/>
    </font>
    <font>
      <b/>
      <sz val="12"/>
      <color rgb="FF201F35"/>
      <name val="Tahoma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663300"/>
      <name val="Tahoma"/>
      <family val="2"/>
      <charset val="238"/>
    </font>
    <font>
      <b/>
      <sz val="11"/>
      <color rgb="FF33CCCC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rgb="FFFFFF00"/>
      <name val="Tahoma"/>
      <family val="2"/>
      <charset val="238"/>
    </font>
    <font>
      <b/>
      <sz val="11"/>
      <color rgb="FFFFCCCC"/>
      <name val="Tahoma"/>
      <family val="2"/>
      <charset val="238"/>
    </font>
    <font>
      <b/>
      <sz val="11"/>
      <color rgb="FF996633"/>
      <name val="Tahoma"/>
      <family val="2"/>
      <charset val="238"/>
    </font>
    <font>
      <b/>
      <sz val="11"/>
      <color theme="0" tint="-0.499984740745262"/>
      <name val="Tahoma"/>
      <family val="2"/>
      <charset val="238"/>
    </font>
    <font>
      <b/>
      <sz val="11"/>
      <color rgb="FF00B05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70C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FFFF"/>
      <name val="Calibri"/>
      <family val="2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rgb="FF0070C0"/>
      <name val="Calibri"/>
      <family val="2"/>
    </font>
    <font>
      <b/>
      <sz val="10"/>
      <name val="Calibri"/>
      <family val="2"/>
    </font>
    <font>
      <b/>
      <sz val="8"/>
      <color rgb="FF6D9EEB"/>
      <name val="Calibri"/>
      <family val="2"/>
    </font>
    <font>
      <b/>
      <sz val="14"/>
      <color rgb="FF0066CC"/>
      <name val="Calibri"/>
      <family val="2"/>
      <charset val="238"/>
    </font>
    <font>
      <b/>
      <sz val="9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EF8"/>
        <bgColor rgb="FFFFFEF8"/>
      </patternFill>
    </fill>
    <fill>
      <patternFill patternType="solid">
        <fgColor rgb="FF0066CC"/>
        <bgColor rgb="FF0066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FF66CC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783F04"/>
        <bgColor rgb="FF783F04"/>
      </patternFill>
    </fill>
    <fill>
      <patternFill patternType="solid">
        <fgColor rgb="FFFFC000"/>
        <bgColor rgb="FFFFFF00"/>
      </patternFill>
    </fill>
    <fill>
      <patternFill patternType="solid">
        <fgColor rgb="FF00CC66"/>
        <bgColor rgb="FF6AA84F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44" fillId="0" borderId="0"/>
    <xf numFmtId="0" fontId="51" fillId="0" borderId="0"/>
  </cellStyleXfs>
  <cellXfs count="498">
    <xf numFmtId="0" fontId="0" fillId="0" borderId="0" xfId="0"/>
    <xf numFmtId="49" fontId="8" fillId="3" borderId="7" xfId="0" applyNumberFormat="1" applyFont="1" applyFill="1" applyBorder="1" applyAlignment="1" applyProtection="1">
      <alignment horizontal="center" vertical="center" readingOrder="1"/>
      <protection locked="0"/>
    </xf>
    <xf numFmtId="49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49" fontId="8" fillId="3" borderId="12" xfId="0" applyNumberFormat="1" applyFont="1" applyFill="1" applyBorder="1" applyAlignment="1" applyProtection="1">
      <alignment horizontal="center" vertical="center" readingOrder="1"/>
      <protection locked="0"/>
    </xf>
    <xf numFmtId="49" fontId="8" fillId="3" borderId="4" xfId="0" applyNumberFormat="1" applyFont="1" applyFill="1" applyBorder="1" applyAlignment="1" applyProtection="1">
      <alignment horizontal="center" vertical="center" readingOrder="1"/>
      <protection locked="0"/>
    </xf>
    <xf numFmtId="49" fontId="8" fillId="3" borderId="21" xfId="0" applyNumberFormat="1" applyFont="1" applyFill="1" applyBorder="1" applyAlignment="1" applyProtection="1">
      <alignment horizontal="center" vertical="center" readingOrder="1"/>
      <protection locked="0"/>
    </xf>
    <xf numFmtId="49" fontId="8" fillId="3" borderId="5" xfId="0" applyNumberFormat="1" applyFont="1" applyFill="1" applyBorder="1" applyAlignment="1" applyProtection="1">
      <alignment horizontal="center" vertical="center" readingOrder="1"/>
      <protection locked="0"/>
    </xf>
    <xf numFmtId="0" fontId="0" fillId="0" borderId="0" xfId="0" applyProtection="1">
      <protection hidden="1"/>
    </xf>
    <xf numFmtId="49" fontId="5" fillId="0" borderId="4" xfId="0" applyNumberFormat="1" applyFont="1" applyBorder="1" applyAlignment="1" applyProtection="1">
      <alignment horizontal="left" vertical="center" wrapText="1" readingOrder="1"/>
      <protection hidden="1"/>
    </xf>
    <xf numFmtId="0" fontId="7" fillId="3" borderId="4" xfId="0" applyFont="1" applyFill="1" applyBorder="1" applyAlignment="1" applyProtection="1">
      <alignment horizontal="center" vertical="center"/>
      <protection locked="0" hidden="1"/>
    </xf>
    <xf numFmtId="49" fontId="5" fillId="0" borderId="6" xfId="0" applyNumberFormat="1" applyFont="1" applyBorder="1" applyAlignment="1" applyProtection="1">
      <alignment horizontal="left" vertical="center" readingOrder="1"/>
      <protection hidden="1"/>
    </xf>
    <xf numFmtId="49" fontId="5" fillId="0" borderId="7" xfId="0" applyNumberFormat="1" applyFont="1" applyBorder="1" applyAlignment="1" applyProtection="1">
      <alignment horizontal="left" vertical="center" wrapText="1" readingOrder="1"/>
      <protection hidden="1"/>
    </xf>
    <xf numFmtId="49" fontId="8" fillId="3" borderId="7" xfId="0" applyNumberFormat="1" applyFont="1" applyFill="1" applyBorder="1" applyAlignment="1" applyProtection="1">
      <alignment horizontal="center" vertical="center" readingOrder="1"/>
      <protection locked="0" hidden="1"/>
    </xf>
    <xf numFmtId="164" fontId="2" fillId="0" borderId="7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7" xfId="0" applyNumberFormat="1" applyFont="1" applyBorder="1" applyProtection="1">
      <protection hidden="1"/>
    </xf>
    <xf numFmtId="164" fontId="4" fillId="0" borderId="7" xfId="1" applyNumberFormat="1" applyFont="1" applyFill="1" applyBorder="1" applyProtection="1">
      <protection hidden="1"/>
    </xf>
    <xf numFmtId="164" fontId="4" fillId="0" borderId="8" xfId="1" applyNumberFormat="1" applyFont="1" applyFill="1" applyBorder="1" applyProtection="1">
      <protection hidden="1"/>
    </xf>
    <xf numFmtId="49" fontId="5" fillId="0" borderId="9" xfId="0" applyNumberFormat="1" applyFont="1" applyBorder="1" applyAlignment="1" applyProtection="1">
      <alignment horizontal="left" vertical="center" readingOrder="1"/>
      <protection hidden="1"/>
    </xf>
    <xf numFmtId="49" fontId="5" fillId="0" borderId="1" xfId="0" applyNumberFormat="1" applyFont="1" applyBorder="1" applyAlignment="1" applyProtection="1">
      <alignment horizontal="left" vertical="center" wrapText="1" readingOrder="1"/>
      <protection hidden="1"/>
    </xf>
    <xf numFmtId="49" fontId="8" fillId="3" borderId="1" xfId="0" applyNumberFormat="1" applyFont="1" applyFill="1" applyBorder="1" applyAlignment="1" applyProtection="1">
      <alignment horizontal="center" vertical="center" readingOrder="1"/>
      <protection locked="0" hidden="1"/>
    </xf>
    <xf numFmtId="164" fontId="2" fillId="0" borderId="1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1" xfId="0" applyNumberFormat="1" applyFont="1" applyBorder="1" applyProtection="1">
      <protection hidden="1"/>
    </xf>
    <xf numFmtId="164" fontId="4" fillId="0" borderId="1" xfId="1" applyNumberFormat="1" applyFont="1" applyFill="1" applyBorder="1" applyProtection="1">
      <protection hidden="1"/>
    </xf>
    <xf numFmtId="164" fontId="4" fillId="0" borderId="10" xfId="1" applyNumberFormat="1" applyFont="1" applyFill="1" applyBorder="1" applyProtection="1">
      <protection hidden="1"/>
    </xf>
    <xf numFmtId="49" fontId="5" fillId="0" borderId="14" xfId="0" applyNumberFormat="1" applyFont="1" applyBorder="1" applyAlignment="1" applyProtection="1">
      <alignment horizontal="left" vertical="center" readingOrder="1"/>
      <protection hidden="1"/>
    </xf>
    <xf numFmtId="164" fontId="2" fillId="0" borderId="4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4" xfId="0" applyNumberFormat="1" applyFont="1" applyBorder="1" applyProtection="1">
      <protection hidden="1"/>
    </xf>
    <xf numFmtId="164" fontId="4" fillId="0" borderId="4" xfId="1" applyNumberFormat="1" applyFont="1" applyFill="1" applyBorder="1" applyProtection="1">
      <protection hidden="1"/>
    </xf>
    <xf numFmtId="164" fontId="4" fillId="0" borderId="15" xfId="1" applyNumberFormat="1" applyFont="1" applyFill="1" applyBorder="1" applyProtection="1">
      <protection hidden="1"/>
    </xf>
    <xf numFmtId="49" fontId="5" fillId="0" borderId="20" xfId="0" applyNumberFormat="1" applyFont="1" applyBorder="1" applyAlignment="1" applyProtection="1">
      <alignment horizontal="left" vertical="center" readingOrder="1"/>
      <protection hidden="1"/>
    </xf>
    <xf numFmtId="49" fontId="5" fillId="0" borderId="21" xfId="0" applyNumberFormat="1" applyFont="1" applyBorder="1" applyAlignment="1" applyProtection="1">
      <alignment horizontal="left" vertical="center" wrapText="1" readingOrder="1"/>
      <protection hidden="1"/>
    </xf>
    <xf numFmtId="164" fontId="2" fillId="0" borderId="21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21" xfId="0" applyNumberFormat="1" applyFont="1" applyBorder="1" applyProtection="1">
      <protection hidden="1"/>
    </xf>
    <xf numFmtId="164" fontId="4" fillId="0" borderId="21" xfId="1" applyNumberFormat="1" applyFont="1" applyFill="1" applyBorder="1" applyProtection="1">
      <protection hidden="1"/>
    </xf>
    <xf numFmtId="164" fontId="4" fillId="0" borderId="22" xfId="1" applyNumberFormat="1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0" borderId="0" xfId="1" applyNumberFormat="1" applyFont="1" applyFill="1" applyProtection="1">
      <protection hidden="1"/>
    </xf>
    <xf numFmtId="0" fontId="3" fillId="0" borderId="0" xfId="0" applyFont="1" applyProtection="1">
      <protection hidden="1"/>
    </xf>
    <xf numFmtId="164" fontId="4" fillId="0" borderId="0" xfId="1" applyNumberFormat="1" applyFont="1" applyFill="1" applyProtection="1">
      <protection hidden="1"/>
    </xf>
    <xf numFmtId="49" fontId="5" fillId="0" borderId="24" xfId="0" applyNumberFormat="1" applyFont="1" applyBorder="1" applyAlignment="1" applyProtection="1">
      <alignment horizontal="left" vertical="center" readingOrder="1"/>
      <protection hidden="1"/>
    </xf>
    <xf numFmtId="49" fontId="5" fillId="0" borderId="2" xfId="0" applyNumberFormat="1" applyFont="1" applyBorder="1" applyAlignment="1" applyProtection="1">
      <alignment horizontal="left" vertical="center" readingOrder="1"/>
      <protection hidden="1"/>
    </xf>
    <xf numFmtId="49" fontId="5" fillId="0" borderId="25" xfId="0" applyNumberFormat="1" applyFont="1" applyBorder="1" applyAlignment="1" applyProtection="1">
      <alignment horizontal="left" vertical="center" readingOrder="1"/>
      <protection hidden="1"/>
    </xf>
    <xf numFmtId="49" fontId="5" fillId="0" borderId="26" xfId="0" applyNumberFormat="1" applyFont="1" applyBorder="1" applyAlignment="1" applyProtection="1">
      <alignment horizontal="left" vertical="center" readingOrder="1"/>
      <protection hidden="1"/>
    </xf>
    <xf numFmtId="49" fontId="5" fillId="0" borderId="12" xfId="0" applyNumberFormat="1" applyFont="1" applyBorder="1" applyAlignment="1" applyProtection="1">
      <alignment horizontal="left" vertical="center" wrapText="1" readingOrder="1"/>
      <protection hidden="1"/>
    </xf>
    <xf numFmtId="49" fontId="8" fillId="3" borderId="12" xfId="0" applyNumberFormat="1" applyFont="1" applyFill="1" applyBorder="1" applyAlignment="1" applyProtection="1">
      <alignment horizontal="center" vertical="center" readingOrder="1"/>
      <protection locked="0" hidden="1"/>
    </xf>
    <xf numFmtId="164" fontId="2" fillId="0" borderId="12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12" xfId="0" applyNumberFormat="1" applyFont="1" applyBorder="1" applyProtection="1">
      <protection hidden="1"/>
    </xf>
    <xf numFmtId="164" fontId="4" fillId="0" borderId="12" xfId="1" applyNumberFormat="1" applyFont="1" applyFill="1" applyBorder="1" applyProtection="1">
      <protection hidden="1"/>
    </xf>
    <xf numFmtId="164" fontId="4" fillId="0" borderId="13" xfId="1" applyNumberFormat="1" applyFont="1" applyFill="1" applyBorder="1" applyProtection="1">
      <protection hidden="1"/>
    </xf>
    <xf numFmtId="49" fontId="5" fillId="0" borderId="27" xfId="0" applyNumberFormat="1" applyFont="1" applyBorder="1" applyAlignment="1" applyProtection="1">
      <alignment horizontal="left" vertical="center" readingOrder="1"/>
      <protection hidden="1"/>
    </xf>
    <xf numFmtId="49" fontId="5" fillId="0" borderId="5" xfId="0" applyNumberFormat="1" applyFont="1" applyBorder="1" applyAlignment="1" applyProtection="1">
      <alignment horizontal="left" vertical="center" wrapText="1" readingOrder="1"/>
      <protection hidden="1"/>
    </xf>
    <xf numFmtId="164" fontId="2" fillId="0" borderId="5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5" xfId="0" applyNumberFormat="1" applyFont="1" applyBorder="1" applyProtection="1">
      <protection hidden="1"/>
    </xf>
    <xf numFmtId="164" fontId="4" fillId="0" borderId="5" xfId="1" applyNumberFormat="1" applyFont="1" applyFill="1" applyBorder="1" applyProtection="1">
      <protection hidden="1"/>
    </xf>
    <xf numFmtId="164" fontId="4" fillId="0" borderId="17" xfId="1" applyNumberFormat="1" applyFont="1" applyFill="1" applyBorder="1" applyProtection="1">
      <protection hidden="1"/>
    </xf>
    <xf numFmtId="49" fontId="5" fillId="0" borderId="11" xfId="0" applyNumberFormat="1" applyFont="1" applyBorder="1" applyAlignment="1" applyProtection="1">
      <alignment horizontal="left" vertical="center" readingOrder="1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/>
      <protection locked="0" hidden="1"/>
    </xf>
    <xf numFmtId="0" fontId="0" fillId="0" borderId="39" xfId="0" applyBorder="1" applyProtection="1">
      <protection hidden="1"/>
    </xf>
    <xf numFmtId="49" fontId="5" fillId="0" borderId="16" xfId="0" applyNumberFormat="1" applyFont="1" applyBorder="1" applyAlignment="1" applyProtection="1">
      <alignment horizontal="left" vertical="center" readingOrder="1"/>
      <protection hidden="1"/>
    </xf>
    <xf numFmtId="0" fontId="7" fillId="0" borderId="0" xfId="0" applyFont="1" applyAlignment="1" applyProtection="1">
      <alignment horizontal="center"/>
      <protection hidden="1"/>
    </xf>
    <xf numFmtId="164" fontId="6" fillId="5" borderId="36" xfId="1" applyNumberFormat="1" applyFont="1" applyFill="1" applyBorder="1" applyAlignment="1" applyProtection="1">
      <alignment shrinkToFit="1"/>
      <protection hidden="1"/>
    </xf>
    <xf numFmtId="164" fontId="6" fillId="5" borderId="31" xfId="1" applyNumberFormat="1" applyFont="1" applyFill="1" applyBorder="1" applyAlignment="1" applyProtection="1">
      <alignment shrinkToFit="1"/>
      <protection hidden="1"/>
    </xf>
    <xf numFmtId="164" fontId="6" fillId="5" borderId="18" xfId="1" applyNumberFormat="1" applyFont="1" applyFill="1" applyBorder="1" applyAlignment="1" applyProtection="1">
      <alignment shrinkToFit="1"/>
      <protection hidden="1"/>
    </xf>
    <xf numFmtId="164" fontId="6" fillId="5" borderId="3" xfId="1" applyNumberFormat="1" applyFont="1" applyFill="1" applyBorder="1" applyAlignment="1" applyProtection="1">
      <alignment shrinkToFit="1"/>
      <protection hidden="1"/>
    </xf>
    <xf numFmtId="0" fontId="10" fillId="0" borderId="33" xfId="0" applyFont="1" applyBorder="1" applyProtection="1">
      <protection hidden="1"/>
    </xf>
    <xf numFmtId="0" fontId="10" fillId="0" borderId="34" xfId="0" applyFont="1" applyBorder="1" applyProtection="1">
      <protection hidden="1"/>
    </xf>
    <xf numFmtId="164" fontId="10" fillId="0" borderId="34" xfId="1" applyNumberFormat="1" applyFont="1" applyBorder="1" applyProtection="1">
      <protection hidden="1"/>
    </xf>
    <xf numFmtId="164" fontId="10" fillId="0" borderId="35" xfId="1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39" xfId="0" applyFont="1" applyBorder="1" applyProtection="1">
      <protection hidden="1"/>
    </xf>
    <xf numFmtId="0" fontId="10" fillId="0" borderId="36" xfId="0" applyFont="1" applyBorder="1" applyProtection="1">
      <protection hidden="1"/>
    </xf>
    <xf numFmtId="164" fontId="10" fillId="0" borderId="12" xfId="1" applyNumberFormat="1" applyFont="1" applyBorder="1" applyAlignment="1" applyProtection="1">
      <alignment horizontal="center" vertical="center"/>
      <protection hidden="1"/>
    </xf>
    <xf numFmtId="164" fontId="10" fillId="0" borderId="13" xfId="1" applyNumberFormat="1" applyFont="1" applyBorder="1" applyAlignment="1" applyProtection="1">
      <alignment horizontal="center" vertical="center"/>
      <protection hidden="1"/>
    </xf>
    <xf numFmtId="0" fontId="10" fillId="0" borderId="7" xfId="0" applyFont="1" applyBorder="1" applyProtection="1">
      <protection hidden="1"/>
    </xf>
    <xf numFmtId="164" fontId="10" fillId="0" borderId="7" xfId="1" applyNumberFormat="1" applyFont="1" applyBorder="1" applyProtection="1">
      <protection hidden="1"/>
    </xf>
    <xf numFmtId="164" fontId="10" fillId="0" borderId="8" xfId="1" applyNumberFormat="1" applyFont="1" applyBorder="1" applyProtection="1">
      <protection hidden="1"/>
    </xf>
    <xf numFmtId="0" fontId="10" fillId="0" borderId="1" xfId="0" applyFont="1" applyBorder="1" applyProtection="1">
      <protection hidden="1"/>
    </xf>
    <xf numFmtId="164" fontId="10" fillId="0" borderId="1" xfId="1" applyNumberFormat="1" applyFont="1" applyBorder="1" applyProtection="1">
      <protection hidden="1"/>
    </xf>
    <xf numFmtId="164" fontId="10" fillId="0" borderId="10" xfId="1" applyNumberFormat="1" applyFont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0" fillId="0" borderId="4" xfId="1" applyNumberFormat="1" applyFont="1" applyBorder="1" applyProtection="1">
      <protection hidden="1"/>
    </xf>
    <xf numFmtId="164" fontId="9" fillId="4" borderId="20" xfId="1" applyNumberFormat="1" applyFont="1" applyFill="1" applyBorder="1" applyProtection="1">
      <protection hidden="1"/>
    </xf>
    <xf numFmtId="164" fontId="9" fillId="4" borderId="22" xfId="1" applyNumberFormat="1" applyFont="1" applyFill="1" applyBorder="1" applyProtection="1">
      <protection hidden="1"/>
    </xf>
    <xf numFmtId="164" fontId="10" fillId="0" borderId="0" xfId="1" applyNumberFormat="1" applyFont="1" applyProtection="1">
      <protection hidden="1"/>
    </xf>
    <xf numFmtId="0" fontId="9" fillId="0" borderId="33" xfId="0" applyFont="1" applyBorder="1" applyProtection="1">
      <protection hidden="1"/>
    </xf>
    <xf numFmtId="164" fontId="10" fillId="0" borderId="0" xfId="1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28" xfId="0" applyFont="1" applyBorder="1" applyAlignment="1" applyProtection="1">
      <alignment horizontal="right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/>
      <protection hidden="1"/>
    </xf>
    <xf numFmtId="0" fontId="4" fillId="2" borderId="38" xfId="0" applyFont="1" applyFill="1" applyBorder="1" applyAlignment="1" applyProtection="1">
      <alignment horizontal="left" indent="1"/>
      <protection hidden="1"/>
    </xf>
    <xf numFmtId="0" fontId="7" fillId="0" borderId="24" xfId="0" applyFont="1" applyBorder="1" applyAlignment="1" applyProtection="1">
      <alignment horizontal="center"/>
      <protection hidden="1"/>
    </xf>
    <xf numFmtId="164" fontId="6" fillId="4" borderId="18" xfId="1" applyNumberFormat="1" applyFont="1" applyFill="1" applyBorder="1" applyAlignment="1" applyProtection="1">
      <alignment shrinkToFit="1"/>
      <protection hidden="1"/>
    </xf>
    <xf numFmtId="164" fontId="6" fillId="4" borderId="3" xfId="1" applyNumberFormat="1" applyFont="1" applyFill="1" applyBorder="1" applyAlignment="1" applyProtection="1">
      <alignment shrinkToFit="1"/>
      <protection hidden="1"/>
    </xf>
    <xf numFmtId="164" fontId="6" fillId="4" borderId="36" xfId="1" applyNumberFormat="1" applyFont="1" applyFill="1" applyBorder="1" applyAlignment="1" applyProtection="1">
      <alignment shrinkToFit="1"/>
      <protection hidden="1"/>
    </xf>
    <xf numFmtId="164" fontId="6" fillId="4" borderId="31" xfId="1" applyNumberFormat="1" applyFont="1" applyFill="1" applyBorder="1" applyAlignment="1" applyProtection="1">
      <alignment shrinkToFit="1"/>
      <protection hidden="1"/>
    </xf>
    <xf numFmtId="49" fontId="5" fillId="0" borderId="1" xfId="0" applyNumberFormat="1" applyFont="1" applyBorder="1" applyAlignment="1" applyProtection="1">
      <alignment horizontal="left" vertical="center" readingOrder="1"/>
      <protection hidden="1"/>
    </xf>
    <xf numFmtId="49" fontId="5" fillId="0" borderId="5" xfId="0" applyNumberFormat="1" applyFont="1" applyBorder="1" applyAlignment="1" applyProtection="1">
      <alignment horizontal="left" vertical="center" readingOrder="1"/>
      <protection hidden="1"/>
    </xf>
    <xf numFmtId="49" fontId="5" fillId="0" borderId="7" xfId="0" applyNumberFormat="1" applyFont="1" applyBorder="1" applyAlignment="1" applyProtection="1">
      <alignment horizontal="left" vertical="center" readingOrder="1"/>
      <protection hidden="1"/>
    </xf>
    <xf numFmtId="49" fontId="5" fillId="0" borderId="12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Alignment="1" applyProtection="1">
      <alignment vertical="center" textRotation="90"/>
      <protection hidden="1"/>
    </xf>
    <xf numFmtId="164" fontId="3" fillId="0" borderId="0" xfId="1" applyNumberFormat="1" applyFont="1" applyFill="1" applyBorder="1" applyProtection="1">
      <protection hidden="1"/>
    </xf>
    <xf numFmtId="49" fontId="8" fillId="0" borderId="0" xfId="0" applyNumberFormat="1" applyFont="1" applyAlignment="1" applyProtection="1">
      <alignment horizontal="center" vertical="center" readingOrder="1"/>
      <protection hidden="1"/>
    </xf>
    <xf numFmtId="164" fontId="2" fillId="0" borderId="0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0" xfId="0" applyNumberFormat="1" applyFont="1" applyProtection="1">
      <protection hidden="1"/>
    </xf>
    <xf numFmtId="49" fontId="5" fillId="0" borderId="13" xfId="0" applyNumberFormat="1" applyFont="1" applyBorder="1" applyAlignment="1" applyProtection="1">
      <alignment horizontal="left" vertical="center" wrapText="1" readingOrder="1"/>
      <protection hidden="1"/>
    </xf>
    <xf numFmtId="49" fontId="5" fillId="0" borderId="44" xfId="0" applyNumberFormat="1" applyFont="1" applyBorder="1" applyAlignment="1" applyProtection="1">
      <alignment horizontal="left" vertical="center" readingOrder="1"/>
      <protection hidden="1"/>
    </xf>
    <xf numFmtId="49" fontId="5" fillId="0" borderId="47" xfId="0" applyNumberFormat="1" applyFont="1" applyBorder="1" applyAlignment="1" applyProtection="1">
      <alignment horizontal="left" vertical="center" wrapText="1" readingOrder="1"/>
      <protection hidden="1"/>
    </xf>
    <xf numFmtId="49" fontId="8" fillId="3" borderId="47" xfId="0" applyNumberFormat="1" applyFont="1" applyFill="1" applyBorder="1" applyAlignment="1" applyProtection="1">
      <alignment horizontal="center" vertical="center" readingOrder="1"/>
      <protection locked="0"/>
    </xf>
    <xf numFmtId="164" fontId="2" fillId="0" borderId="47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47" xfId="0" applyNumberFormat="1" applyFont="1" applyBorder="1" applyProtection="1">
      <protection hidden="1"/>
    </xf>
    <xf numFmtId="164" fontId="4" fillId="0" borderId="47" xfId="1" applyNumberFormat="1" applyFont="1" applyFill="1" applyBorder="1" applyProtection="1">
      <protection hidden="1"/>
    </xf>
    <xf numFmtId="164" fontId="4" fillId="0" borderId="48" xfId="1" applyNumberFormat="1" applyFont="1" applyFill="1" applyBorder="1" applyProtection="1"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164" fontId="9" fillId="5" borderId="36" xfId="1" applyNumberFormat="1" applyFont="1" applyFill="1" applyBorder="1" applyProtection="1">
      <protection hidden="1"/>
    </xf>
    <xf numFmtId="164" fontId="9" fillId="5" borderId="31" xfId="1" applyNumberFormat="1" applyFont="1" applyFill="1" applyBorder="1" applyProtection="1">
      <protection hidden="1"/>
    </xf>
    <xf numFmtId="49" fontId="5" fillId="0" borderId="37" xfId="0" applyNumberFormat="1" applyFont="1" applyBorder="1" applyAlignment="1" applyProtection="1">
      <alignment horizontal="left" vertical="center" wrapText="1" readingOrder="1"/>
      <protection hidden="1"/>
    </xf>
    <xf numFmtId="0" fontId="13" fillId="0" borderId="31" xfId="0" applyFont="1" applyBorder="1" applyAlignment="1" applyProtection="1">
      <alignment wrapText="1"/>
      <protection hidden="1"/>
    </xf>
    <xf numFmtId="164" fontId="4" fillId="0" borderId="0" xfId="1" applyNumberFormat="1" applyFont="1" applyFill="1" applyBorder="1" applyProtection="1">
      <protection hidden="1"/>
    </xf>
    <xf numFmtId="164" fontId="4" fillId="0" borderId="23" xfId="1" applyNumberFormat="1" applyFont="1" applyFill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28" xfId="0" applyBorder="1" applyProtection="1">
      <protection hidden="1"/>
    </xf>
    <xf numFmtId="0" fontId="7" fillId="0" borderId="28" xfId="0" applyFont="1" applyBorder="1" applyAlignment="1" applyProtection="1">
      <alignment horizontal="center"/>
      <protection hidden="1"/>
    </xf>
    <xf numFmtId="164" fontId="3" fillId="0" borderId="28" xfId="1" applyNumberFormat="1" applyFont="1" applyFill="1" applyBorder="1" applyProtection="1">
      <protection hidden="1"/>
    </xf>
    <xf numFmtId="0" fontId="3" fillId="0" borderId="28" xfId="0" applyFont="1" applyBorder="1" applyProtection="1">
      <protection hidden="1"/>
    </xf>
    <xf numFmtId="164" fontId="4" fillId="0" borderId="28" xfId="1" applyNumberFormat="1" applyFont="1" applyFill="1" applyBorder="1" applyProtection="1">
      <protection hidden="1"/>
    </xf>
    <xf numFmtId="164" fontId="4" fillId="0" borderId="29" xfId="1" applyNumberFormat="1" applyFont="1" applyFill="1" applyBorder="1" applyProtection="1">
      <protection hidden="1"/>
    </xf>
    <xf numFmtId="0" fontId="9" fillId="0" borderId="34" xfId="0" applyFont="1" applyBorder="1" applyAlignment="1" applyProtection="1">
      <alignment horizontal="right" vertical="center"/>
      <protection hidden="1"/>
    </xf>
    <xf numFmtId="0" fontId="9" fillId="0" borderId="40" xfId="0" applyFont="1" applyBorder="1" applyAlignment="1" applyProtection="1">
      <alignment vertical="center"/>
      <protection hidden="1"/>
    </xf>
    <xf numFmtId="0" fontId="9" fillId="0" borderId="24" xfId="0" applyFont="1" applyBorder="1" applyAlignment="1" applyProtection="1">
      <alignment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7" fillId="0" borderId="41" xfId="0" applyFont="1" applyBorder="1" applyAlignment="1" applyProtection="1">
      <alignment horizontal="center"/>
      <protection locked="0" hidden="1"/>
    </xf>
    <xf numFmtId="0" fontId="0" fillId="0" borderId="39" xfId="0" applyBorder="1" applyAlignment="1" applyProtection="1">
      <alignment vertical="center" textRotation="90"/>
      <protection hidden="1"/>
    </xf>
    <xf numFmtId="0" fontId="0" fillId="0" borderId="49" xfId="0" applyBorder="1" applyProtection="1">
      <protection hidden="1"/>
    </xf>
    <xf numFmtId="49" fontId="5" fillId="0" borderId="7" xfId="0" applyNumberFormat="1" applyFont="1" applyBorder="1" applyAlignment="1" applyProtection="1">
      <alignment horizontal="left" vertical="center" shrinkToFit="1" readingOrder="1"/>
      <protection hidden="1"/>
    </xf>
    <xf numFmtId="49" fontId="5" fillId="0" borderId="1" xfId="0" applyNumberFormat="1" applyFont="1" applyBorder="1" applyAlignment="1" applyProtection="1">
      <alignment horizontal="left" vertical="center" shrinkToFit="1" readingOrder="1"/>
      <protection hidden="1"/>
    </xf>
    <xf numFmtId="49" fontId="5" fillId="0" borderId="12" xfId="0" applyNumberFormat="1" applyFont="1" applyBorder="1" applyAlignment="1" applyProtection="1">
      <alignment horizontal="left" vertical="center" shrinkToFit="1" readingOrder="1"/>
      <protection hidden="1"/>
    </xf>
    <xf numFmtId="0" fontId="0" fillId="0" borderId="6" xfId="0" applyBorder="1" applyProtection="1">
      <protection hidden="1"/>
    </xf>
    <xf numFmtId="0" fontId="0" fillId="0" borderId="8" xfId="0" applyBorder="1" applyAlignment="1" applyProtection="1">
      <alignment wrapText="1"/>
      <protection hidden="1"/>
    </xf>
    <xf numFmtId="164" fontId="3" fillId="0" borderId="7" xfId="0" applyNumberFormat="1" applyFont="1" applyBorder="1" applyAlignment="1" applyProtection="1">
      <alignment vertic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49" fontId="5" fillId="0" borderId="10" xfId="0" applyNumberFormat="1" applyFont="1" applyBorder="1" applyAlignment="1" applyProtection="1">
      <alignment horizontal="left" vertical="center" shrinkToFit="1" readingOrder="1"/>
      <protection hidden="1"/>
    </xf>
    <xf numFmtId="49" fontId="5" fillId="0" borderId="13" xfId="0" applyNumberFormat="1" applyFont="1" applyBorder="1" applyAlignment="1" applyProtection="1">
      <alignment horizontal="left" vertical="center" shrinkToFit="1" readingOrder="1"/>
      <protection hidden="1"/>
    </xf>
    <xf numFmtId="0" fontId="0" fillId="0" borderId="0" xfId="0" applyAlignment="1" applyProtection="1">
      <alignment shrinkToFit="1"/>
      <protection hidden="1"/>
    </xf>
    <xf numFmtId="49" fontId="5" fillId="0" borderId="8" xfId="0" applyNumberFormat="1" applyFont="1" applyBorder="1" applyAlignment="1" applyProtection="1">
      <alignment horizontal="left" vertical="center" shrinkToFit="1" readingOrder="1"/>
      <protection hidden="1"/>
    </xf>
    <xf numFmtId="49" fontId="16" fillId="0" borderId="14" xfId="0" applyNumberFormat="1" applyFont="1" applyBorder="1" applyAlignment="1" applyProtection="1">
      <alignment horizontal="left" vertical="center" readingOrder="1"/>
      <protection hidden="1"/>
    </xf>
    <xf numFmtId="49" fontId="16" fillId="0" borderId="4" xfId="0" applyNumberFormat="1" applyFont="1" applyBorder="1" applyAlignment="1" applyProtection="1">
      <alignment horizontal="left" vertical="center" wrapText="1" readingOrder="1"/>
      <protection hidden="1"/>
    </xf>
    <xf numFmtId="164" fontId="17" fillId="0" borderId="4" xfId="1" applyNumberFormat="1" applyFont="1" applyFill="1" applyBorder="1" applyAlignment="1" applyProtection="1">
      <alignment horizontal="center" vertical="center" readingOrder="1"/>
      <protection hidden="1"/>
    </xf>
    <xf numFmtId="49" fontId="17" fillId="0" borderId="4" xfId="0" applyNumberFormat="1" applyFont="1" applyBorder="1" applyAlignment="1" applyProtection="1">
      <alignment horizontal="center" vertical="center" readingOrder="1"/>
      <protection hidden="1"/>
    </xf>
    <xf numFmtId="164" fontId="18" fillId="0" borderId="4" xfId="1" applyNumberFormat="1" applyFont="1" applyFill="1" applyBorder="1" applyAlignment="1" applyProtection="1">
      <alignment horizontal="center" vertical="center" readingOrder="1"/>
      <protection hidden="1"/>
    </xf>
    <xf numFmtId="164" fontId="18" fillId="0" borderId="15" xfId="1" applyNumberFormat="1" applyFont="1" applyFill="1" applyBorder="1" applyAlignment="1" applyProtection="1">
      <alignment horizontal="center" vertical="center" readingOrder="1"/>
      <protection hidden="1"/>
    </xf>
    <xf numFmtId="49" fontId="16" fillId="0" borderId="4" xfId="0" applyNumberFormat="1" applyFont="1" applyBorder="1" applyAlignment="1" applyProtection="1">
      <alignment horizontal="left" vertical="center" readingOrder="1"/>
      <protection hidden="1"/>
    </xf>
    <xf numFmtId="0" fontId="11" fillId="0" borderId="39" xfId="0" applyFont="1" applyBorder="1" applyProtection="1">
      <protection hidden="1"/>
    </xf>
    <xf numFmtId="49" fontId="16" fillId="0" borderId="9" xfId="0" applyNumberFormat="1" applyFont="1" applyBorder="1" applyAlignment="1" applyProtection="1">
      <alignment horizontal="left" vertical="center" readingOrder="1"/>
      <protection hidden="1"/>
    </xf>
    <xf numFmtId="49" fontId="16" fillId="0" borderId="1" xfId="0" applyNumberFormat="1" applyFont="1" applyBorder="1" applyAlignment="1" applyProtection="1">
      <alignment horizontal="left" vertical="center" wrapText="1" readingOrder="1"/>
      <protection hidden="1"/>
    </xf>
    <xf numFmtId="164" fontId="17" fillId="0" borderId="1" xfId="1" applyNumberFormat="1" applyFont="1" applyFill="1" applyBorder="1" applyAlignment="1" applyProtection="1">
      <alignment horizontal="center" vertical="center" readingOrder="1"/>
      <protection hidden="1"/>
    </xf>
    <xf numFmtId="49" fontId="17" fillId="0" borderId="1" xfId="0" applyNumberFormat="1" applyFont="1" applyBorder="1" applyAlignment="1" applyProtection="1">
      <alignment horizontal="center" vertical="center" readingOrder="1"/>
      <protection hidden="1"/>
    </xf>
    <xf numFmtId="164" fontId="18" fillId="0" borderId="1" xfId="1" applyNumberFormat="1" applyFont="1" applyFill="1" applyBorder="1" applyAlignment="1" applyProtection="1">
      <alignment horizontal="center" vertical="center" readingOrder="1"/>
      <protection hidden="1"/>
    </xf>
    <xf numFmtId="164" fontId="18" fillId="0" borderId="10" xfId="1" applyNumberFormat="1" applyFont="1" applyFill="1" applyBorder="1" applyAlignment="1" applyProtection="1">
      <alignment horizontal="center" vertical="center" readingOrder="1"/>
      <protection hidden="1"/>
    </xf>
    <xf numFmtId="164" fontId="6" fillId="0" borderId="0" xfId="1" applyNumberFormat="1" applyFont="1" applyFill="1" applyBorder="1" applyAlignment="1" applyProtection="1">
      <alignment shrinkToFit="1"/>
      <protection hidden="1"/>
    </xf>
    <xf numFmtId="49" fontId="16" fillId="0" borderId="12" xfId="0" applyNumberFormat="1" applyFont="1" applyBorder="1" applyAlignment="1" applyProtection="1">
      <alignment horizontal="left" vertical="center" wrapText="1" readingOrder="1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164" fontId="17" fillId="0" borderId="12" xfId="1" applyNumberFormat="1" applyFont="1" applyFill="1" applyBorder="1" applyAlignment="1" applyProtection="1">
      <alignment horizontal="center" vertical="center" readingOrder="1"/>
      <protection hidden="1"/>
    </xf>
    <xf numFmtId="49" fontId="17" fillId="0" borderId="12" xfId="0" applyNumberFormat="1" applyFont="1" applyBorder="1" applyAlignment="1" applyProtection="1">
      <alignment horizontal="center" vertical="center" readingOrder="1"/>
      <protection hidden="1"/>
    </xf>
    <xf numFmtId="164" fontId="18" fillId="0" borderId="12" xfId="1" applyNumberFormat="1" applyFont="1" applyFill="1" applyBorder="1" applyAlignment="1" applyProtection="1">
      <alignment horizontal="center" vertical="center" readingOrder="1"/>
      <protection hidden="1"/>
    </xf>
    <xf numFmtId="164" fontId="18" fillId="0" borderId="13" xfId="1" applyNumberFormat="1" applyFont="1" applyFill="1" applyBorder="1" applyAlignment="1" applyProtection="1">
      <alignment horizontal="center" vertical="center" readingOrder="1"/>
      <protection hidden="1"/>
    </xf>
    <xf numFmtId="49" fontId="16" fillId="0" borderId="11" xfId="0" applyNumberFormat="1" applyFont="1" applyBorder="1" applyAlignment="1" applyProtection="1">
      <alignment horizontal="left" vertical="center" readingOrder="1"/>
      <protection hidden="1"/>
    </xf>
    <xf numFmtId="49" fontId="5" fillId="0" borderId="0" xfId="0" applyNumberFormat="1" applyFont="1" applyAlignment="1" applyProtection="1">
      <alignment horizontal="left" vertical="center" readingOrder="1"/>
      <protection hidden="1"/>
    </xf>
    <xf numFmtId="49" fontId="5" fillId="0" borderId="0" xfId="0" applyNumberFormat="1" applyFont="1" applyAlignment="1" applyProtection="1">
      <alignment horizontal="left" vertical="center" wrapText="1" readingOrder="1"/>
      <protection hidden="1"/>
    </xf>
    <xf numFmtId="49" fontId="5" fillId="0" borderId="8" xfId="0" applyNumberFormat="1" applyFont="1" applyBorder="1" applyAlignment="1" applyProtection="1">
      <alignment horizontal="left" vertical="center" wrapText="1" readingOrder="1"/>
      <protection hidden="1"/>
    </xf>
    <xf numFmtId="49" fontId="5" fillId="0" borderId="10" xfId="0" applyNumberFormat="1" applyFont="1" applyBorder="1" applyAlignment="1" applyProtection="1">
      <alignment horizontal="left" vertical="center" wrapText="1" readingOrder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49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 wrapText="1"/>
      <protection hidden="1"/>
    </xf>
    <xf numFmtId="49" fontId="21" fillId="0" borderId="6" xfId="0" applyNumberFormat="1" applyFont="1" applyBorder="1" applyAlignment="1" applyProtection="1">
      <alignment horizontal="left" vertical="center" readingOrder="1"/>
      <protection hidden="1"/>
    </xf>
    <xf numFmtId="49" fontId="22" fillId="0" borderId="9" xfId="0" applyNumberFormat="1" applyFont="1" applyBorder="1" applyAlignment="1" applyProtection="1">
      <alignment horizontal="left" vertical="center" readingOrder="1"/>
      <protection hidden="1"/>
    </xf>
    <xf numFmtId="49" fontId="23" fillId="0" borderId="9" xfId="0" applyNumberFormat="1" applyFont="1" applyBorder="1" applyAlignment="1" applyProtection="1">
      <alignment horizontal="left" vertical="center" readingOrder="1"/>
      <protection hidden="1"/>
    </xf>
    <xf numFmtId="49" fontId="26" fillId="0" borderId="9" xfId="0" applyNumberFormat="1" applyFont="1" applyBorder="1" applyAlignment="1" applyProtection="1">
      <alignment horizontal="left" vertical="center" readingOrder="1"/>
      <protection hidden="1"/>
    </xf>
    <xf numFmtId="49" fontId="27" fillId="0" borderId="9" xfId="0" applyNumberFormat="1" applyFont="1" applyBorder="1" applyAlignment="1" applyProtection="1">
      <alignment horizontal="left" vertical="center" readingOrder="1"/>
      <protection hidden="1"/>
    </xf>
    <xf numFmtId="49" fontId="28" fillId="0" borderId="11" xfId="0" applyNumberFormat="1" applyFont="1" applyBorder="1" applyAlignment="1" applyProtection="1">
      <alignment horizontal="left" vertical="center" readingOrder="1"/>
      <protection hidden="1"/>
    </xf>
    <xf numFmtId="49" fontId="24" fillId="2" borderId="9" xfId="0" applyNumberFormat="1" applyFont="1" applyFill="1" applyBorder="1" applyAlignment="1" applyProtection="1">
      <alignment horizontal="left" vertical="center" readingOrder="1"/>
      <protection hidden="1"/>
    </xf>
    <xf numFmtId="49" fontId="25" fillId="2" borderId="9" xfId="0" applyNumberFormat="1" applyFont="1" applyFill="1" applyBorder="1" applyAlignment="1" applyProtection="1">
      <alignment horizontal="left" vertical="center" readingOrder="1"/>
      <protection hidden="1"/>
    </xf>
    <xf numFmtId="49" fontId="5" fillId="0" borderId="30" xfId="0" applyNumberFormat="1" applyFont="1" applyBorder="1" applyAlignment="1" applyProtection="1">
      <alignment horizontal="left" vertical="center" readingOrder="1"/>
      <protection hidden="1"/>
    </xf>
    <xf numFmtId="49" fontId="5" fillId="0" borderId="62" xfId="0" applyNumberFormat="1" applyFont="1" applyBorder="1" applyAlignment="1" applyProtection="1">
      <alignment horizontal="left" vertical="center" wrapText="1" readingOrder="1"/>
      <protection hidden="1"/>
    </xf>
    <xf numFmtId="49" fontId="8" fillId="3" borderId="62" xfId="0" applyNumberFormat="1" applyFont="1" applyFill="1" applyBorder="1" applyAlignment="1" applyProtection="1">
      <alignment horizontal="center" vertical="center" readingOrder="1"/>
      <protection locked="0"/>
    </xf>
    <xf numFmtId="164" fontId="2" fillId="0" borderId="62" xfId="1" applyNumberFormat="1" applyFont="1" applyFill="1" applyBorder="1" applyAlignment="1" applyProtection="1">
      <alignment horizontal="right" vertical="center" readingOrder="1"/>
      <protection hidden="1"/>
    </xf>
    <xf numFmtId="164" fontId="3" fillId="0" borderId="62" xfId="0" applyNumberFormat="1" applyFont="1" applyBorder="1" applyProtection="1">
      <protection hidden="1"/>
    </xf>
    <xf numFmtId="164" fontId="4" fillId="0" borderId="62" xfId="1" applyNumberFormat="1" applyFont="1" applyFill="1" applyBorder="1" applyProtection="1">
      <protection hidden="1"/>
    </xf>
    <xf numFmtId="164" fontId="4" fillId="0" borderId="63" xfId="1" applyNumberFormat="1" applyFont="1" applyFill="1" applyBorder="1" applyProtection="1">
      <protection hidden="1"/>
    </xf>
    <xf numFmtId="164" fontId="3" fillId="0" borderId="12" xfId="0" applyNumberFormat="1" applyFont="1" applyBorder="1" applyAlignment="1" applyProtection="1">
      <alignment horizontal="center" vertical="center"/>
      <protection hidden="1"/>
    </xf>
    <xf numFmtId="164" fontId="4" fillId="0" borderId="12" xfId="1" applyNumberFormat="1" applyFont="1" applyFill="1" applyBorder="1" applyAlignment="1" applyProtection="1">
      <alignment horizontal="center" vertical="center"/>
      <protection hidden="1"/>
    </xf>
    <xf numFmtId="164" fontId="4" fillId="0" borderId="13" xfId="1" applyNumberFormat="1" applyFont="1" applyFill="1" applyBorder="1" applyAlignment="1" applyProtection="1">
      <alignment horizontal="center" vertical="center"/>
      <protection hidden="1"/>
    </xf>
    <xf numFmtId="165" fontId="2" fillId="0" borderId="4" xfId="1" applyNumberFormat="1" applyFont="1" applyFill="1" applyBorder="1" applyAlignment="1" applyProtection="1">
      <alignment horizontal="right" vertical="center" readingOrder="1"/>
      <protection hidden="1"/>
    </xf>
    <xf numFmtId="49" fontId="5" fillId="0" borderId="64" xfId="0" applyNumberFormat="1" applyFont="1" applyBorder="1" applyAlignment="1" applyProtection="1">
      <alignment horizontal="left" vertical="center" readingOrder="1"/>
      <protection hidden="1"/>
    </xf>
    <xf numFmtId="0" fontId="34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40" fillId="0" borderId="67" xfId="2" applyFont="1" applyBorder="1" applyAlignment="1">
      <alignment vertical="center" wrapText="1"/>
    </xf>
    <xf numFmtId="0" fontId="40" fillId="0" borderId="67" xfId="2" applyFont="1" applyBorder="1" applyAlignment="1">
      <alignment vertical="center"/>
    </xf>
    <xf numFmtId="0" fontId="41" fillId="0" borderId="66" xfId="2" applyFont="1" applyBorder="1" applyAlignment="1">
      <alignment horizontal="center" vertical="center"/>
    </xf>
    <xf numFmtId="0" fontId="42" fillId="6" borderId="66" xfId="2" applyFont="1" applyFill="1" applyBorder="1" applyAlignment="1">
      <alignment horizontal="center" vertical="center"/>
    </xf>
    <xf numFmtId="0" fontId="43" fillId="7" borderId="66" xfId="2" applyFont="1" applyFill="1" applyBorder="1" applyAlignment="1">
      <alignment horizontal="center" vertical="center"/>
    </xf>
    <xf numFmtId="0" fontId="42" fillId="8" borderId="66" xfId="2" applyFont="1" applyFill="1" applyBorder="1" applyAlignment="1">
      <alignment horizontal="center" vertical="center"/>
    </xf>
    <xf numFmtId="0" fontId="42" fillId="9" borderId="66" xfId="2" applyFont="1" applyFill="1" applyBorder="1" applyAlignment="1">
      <alignment horizontal="center" vertical="center"/>
    </xf>
    <xf numFmtId="0" fontId="42" fillId="10" borderId="66" xfId="2" applyFont="1" applyFill="1" applyBorder="1" applyAlignment="1">
      <alignment horizontal="center" vertical="center"/>
    </xf>
    <xf numFmtId="0" fontId="43" fillId="11" borderId="66" xfId="2" applyFont="1" applyFill="1" applyBorder="1" applyAlignment="1">
      <alignment horizontal="center" vertical="center"/>
    </xf>
    <xf numFmtId="0" fontId="42" fillId="12" borderId="66" xfId="2" applyFont="1" applyFill="1" applyBorder="1" applyAlignment="1">
      <alignment horizontal="center" vertical="center"/>
    </xf>
    <xf numFmtId="0" fontId="42" fillId="13" borderId="66" xfId="2" applyFont="1" applyFill="1" applyBorder="1" applyAlignment="1">
      <alignment horizontal="center" vertical="center"/>
    </xf>
    <xf numFmtId="0" fontId="40" fillId="14" borderId="66" xfId="4" applyFont="1" applyFill="1" applyBorder="1" applyAlignment="1">
      <alignment horizontal="center" vertical="center"/>
    </xf>
    <xf numFmtId="0" fontId="42" fillId="15" borderId="66" xfId="2" applyFont="1" applyFill="1" applyBorder="1" applyAlignment="1">
      <alignment horizontal="center" vertical="center"/>
    </xf>
    <xf numFmtId="0" fontId="43" fillId="16" borderId="66" xfId="2" applyFont="1" applyFill="1" applyBorder="1" applyAlignment="1">
      <alignment horizontal="center" vertical="center"/>
    </xf>
    <xf numFmtId="0" fontId="43" fillId="0" borderId="66" xfId="2" applyFont="1" applyBorder="1" applyAlignment="1">
      <alignment horizontal="center" vertical="center"/>
    </xf>
    <xf numFmtId="166" fontId="31" fillId="0" borderId="0" xfId="2" applyNumberFormat="1" applyAlignment="1">
      <alignment vertical="center"/>
    </xf>
    <xf numFmtId="0" fontId="31" fillId="0" borderId="0" xfId="2" applyAlignment="1">
      <alignment vertical="center"/>
    </xf>
    <xf numFmtId="0" fontId="40" fillId="0" borderId="69" xfId="2" applyFont="1" applyBorder="1" applyAlignment="1">
      <alignment vertical="center"/>
    </xf>
    <xf numFmtId="0" fontId="41" fillId="0" borderId="68" xfId="2" applyFont="1" applyBorder="1" applyAlignment="1">
      <alignment horizontal="center" vertical="center"/>
    </xf>
    <xf numFmtId="0" fontId="42" fillId="6" borderId="68" xfId="2" applyFont="1" applyFill="1" applyBorder="1" applyAlignment="1">
      <alignment horizontal="center" vertical="center"/>
    </xf>
    <xf numFmtId="0" fontId="43" fillId="7" borderId="68" xfId="2" applyFont="1" applyFill="1" applyBorder="1" applyAlignment="1">
      <alignment horizontal="center" vertical="center"/>
    </xf>
    <xf numFmtId="0" fontId="42" fillId="8" borderId="68" xfId="2" applyFont="1" applyFill="1" applyBorder="1" applyAlignment="1">
      <alignment horizontal="center" vertical="center"/>
    </xf>
    <xf numFmtId="0" fontId="42" fillId="9" borderId="68" xfId="2" applyFont="1" applyFill="1" applyBorder="1" applyAlignment="1">
      <alignment horizontal="center" vertical="center"/>
    </xf>
    <xf numFmtId="0" fontId="42" fillId="10" borderId="68" xfId="2" applyFont="1" applyFill="1" applyBorder="1" applyAlignment="1">
      <alignment horizontal="center" vertical="center"/>
    </xf>
    <xf numFmtId="0" fontId="43" fillId="11" borderId="68" xfId="2" applyFont="1" applyFill="1" applyBorder="1" applyAlignment="1">
      <alignment horizontal="center" vertical="center"/>
    </xf>
    <xf numFmtId="0" fontId="42" fillId="12" borderId="68" xfId="2" applyFont="1" applyFill="1" applyBorder="1" applyAlignment="1">
      <alignment horizontal="center" vertical="center"/>
    </xf>
    <xf numFmtId="0" fontId="42" fillId="13" borderId="68" xfId="2" applyFont="1" applyFill="1" applyBorder="1" applyAlignment="1">
      <alignment horizontal="center" vertical="center"/>
    </xf>
    <xf numFmtId="0" fontId="42" fillId="0" borderId="68" xfId="2" applyFont="1" applyBorder="1" applyAlignment="1">
      <alignment horizontal="center" vertical="center"/>
    </xf>
    <xf numFmtId="0" fontId="45" fillId="0" borderId="68" xfId="2" applyFont="1" applyBorder="1" applyAlignment="1">
      <alignment vertical="center"/>
    </xf>
    <xf numFmtId="0" fontId="40" fillId="0" borderId="66" xfId="2" applyFont="1" applyBorder="1" applyAlignment="1">
      <alignment vertical="center"/>
    </xf>
    <xf numFmtId="0" fontId="42" fillId="0" borderId="66" xfId="2" applyFont="1" applyBorder="1" applyAlignment="1">
      <alignment horizontal="center" vertical="center"/>
    </xf>
    <xf numFmtId="0" fontId="41" fillId="0" borderId="67" xfId="2" applyFont="1" applyBorder="1" applyAlignment="1">
      <alignment horizontal="center" vertical="center"/>
    </xf>
    <xf numFmtId="0" fontId="42" fillId="6" borderId="67" xfId="2" applyFont="1" applyFill="1" applyBorder="1" applyAlignment="1">
      <alignment horizontal="center" vertical="center"/>
    </xf>
    <xf numFmtId="0" fontId="43" fillId="7" borderId="67" xfId="2" applyFont="1" applyFill="1" applyBorder="1" applyAlignment="1">
      <alignment horizontal="center" vertical="center"/>
    </xf>
    <xf numFmtId="0" fontId="42" fillId="8" borderId="67" xfId="2" applyFont="1" applyFill="1" applyBorder="1" applyAlignment="1">
      <alignment horizontal="center" vertical="center"/>
    </xf>
    <xf numFmtId="0" fontId="42" fillId="9" borderId="67" xfId="2" applyFont="1" applyFill="1" applyBorder="1" applyAlignment="1">
      <alignment horizontal="center" vertical="center"/>
    </xf>
    <xf numFmtId="0" fontId="42" fillId="10" borderId="67" xfId="2" applyFont="1" applyFill="1" applyBorder="1" applyAlignment="1">
      <alignment horizontal="center" vertical="center"/>
    </xf>
    <xf numFmtId="0" fontId="43" fillId="11" borderId="67" xfId="2" applyFont="1" applyFill="1" applyBorder="1" applyAlignment="1">
      <alignment horizontal="center" vertical="center"/>
    </xf>
    <xf numFmtId="0" fontId="42" fillId="12" borderId="67" xfId="2" applyFont="1" applyFill="1" applyBorder="1" applyAlignment="1">
      <alignment horizontal="center" vertical="center"/>
    </xf>
    <xf numFmtId="0" fontId="42" fillId="13" borderId="67" xfId="2" applyFont="1" applyFill="1" applyBorder="1" applyAlignment="1">
      <alignment horizontal="center" vertical="center"/>
    </xf>
    <xf numFmtId="0" fontId="40" fillId="14" borderId="67" xfId="4" applyFont="1" applyFill="1" applyBorder="1" applyAlignment="1">
      <alignment horizontal="center" vertical="center"/>
    </xf>
    <xf numFmtId="0" fontId="42" fillId="15" borderId="67" xfId="2" applyFont="1" applyFill="1" applyBorder="1" applyAlignment="1">
      <alignment horizontal="center" vertical="center"/>
    </xf>
    <xf numFmtId="0" fontId="43" fillId="16" borderId="67" xfId="2" applyFont="1" applyFill="1" applyBorder="1" applyAlignment="1">
      <alignment horizontal="center" vertical="center"/>
    </xf>
    <xf numFmtId="0" fontId="43" fillId="0" borderId="67" xfId="2" applyFont="1" applyBorder="1" applyAlignment="1">
      <alignment horizontal="center" vertical="center"/>
    </xf>
    <xf numFmtId="0" fontId="40" fillId="0" borderId="0" xfId="2" applyFont="1" applyAlignment="1">
      <alignment vertical="center" wrapText="1"/>
    </xf>
    <xf numFmtId="0" fontId="40" fillId="0" borderId="0" xfId="2" applyFont="1" applyAlignment="1">
      <alignment vertical="center"/>
    </xf>
    <xf numFmtId="0" fontId="42" fillId="0" borderId="0" xfId="2" applyFont="1" applyAlignment="1">
      <alignment horizontal="center" vertical="center"/>
    </xf>
    <xf numFmtId="0" fontId="40" fillId="0" borderId="68" xfId="2" applyFont="1" applyBorder="1" applyAlignment="1">
      <alignment vertical="center" wrapText="1"/>
    </xf>
    <xf numFmtId="0" fontId="40" fillId="0" borderId="68" xfId="2" applyFont="1" applyBorder="1" applyAlignment="1">
      <alignment vertical="center"/>
    </xf>
    <xf numFmtId="0" fontId="42" fillId="15" borderId="68" xfId="2" applyFont="1" applyFill="1" applyBorder="1" applyAlignment="1">
      <alignment horizontal="center" vertical="center"/>
    </xf>
    <xf numFmtId="0" fontId="43" fillId="16" borderId="68" xfId="2" applyFont="1" applyFill="1" applyBorder="1" applyAlignment="1">
      <alignment horizontal="center" vertical="center"/>
    </xf>
    <xf numFmtId="0" fontId="43" fillId="0" borderId="68" xfId="2" applyFont="1" applyBorder="1" applyAlignment="1">
      <alignment horizontal="center" vertical="center"/>
    </xf>
    <xf numFmtId="0" fontId="42" fillId="0" borderId="67" xfId="2" applyFont="1" applyBorder="1" applyAlignment="1">
      <alignment horizontal="center" vertical="center"/>
    </xf>
    <xf numFmtId="0" fontId="40" fillId="0" borderId="70" xfId="2" applyFont="1" applyBorder="1" applyAlignment="1">
      <alignment vertical="center" wrapText="1"/>
    </xf>
    <xf numFmtId="0" fontId="40" fillId="0" borderId="70" xfId="2" applyFont="1" applyBorder="1" applyAlignment="1">
      <alignment vertical="center"/>
    </xf>
    <xf numFmtId="0" fontId="41" fillId="0" borderId="70" xfId="2" applyFont="1" applyBorder="1" applyAlignment="1">
      <alignment horizontal="center" vertical="center"/>
    </xf>
    <xf numFmtId="0" fontId="42" fillId="6" borderId="70" xfId="2" applyFont="1" applyFill="1" applyBorder="1" applyAlignment="1">
      <alignment horizontal="center" vertical="center"/>
    </xf>
    <xf numFmtId="0" fontId="43" fillId="7" borderId="70" xfId="2" applyFont="1" applyFill="1" applyBorder="1" applyAlignment="1">
      <alignment horizontal="center" vertical="center"/>
    </xf>
    <xf numFmtId="0" fontId="42" fillId="8" borderId="70" xfId="2" applyFont="1" applyFill="1" applyBorder="1" applyAlignment="1">
      <alignment horizontal="center" vertical="center"/>
    </xf>
    <xf numFmtId="0" fontId="42" fillId="9" borderId="70" xfId="2" applyFont="1" applyFill="1" applyBorder="1" applyAlignment="1">
      <alignment horizontal="center" vertical="center"/>
    </xf>
    <xf numFmtId="0" fontId="42" fillId="10" borderId="70" xfId="2" applyFont="1" applyFill="1" applyBorder="1" applyAlignment="1">
      <alignment horizontal="center" vertical="center"/>
    </xf>
    <xf numFmtId="0" fontId="42" fillId="0" borderId="70" xfId="2" applyFont="1" applyBorder="1" applyAlignment="1">
      <alignment horizontal="center" vertical="center"/>
    </xf>
    <xf numFmtId="0" fontId="40" fillId="0" borderId="66" xfId="2" applyFont="1" applyBorder="1" applyAlignment="1">
      <alignment vertical="center" wrapText="1"/>
    </xf>
    <xf numFmtId="0" fontId="35" fillId="0" borderId="66" xfId="2" applyFont="1" applyBorder="1" applyAlignment="1">
      <alignment vertical="center" wrapText="1"/>
    </xf>
    <xf numFmtId="0" fontId="40" fillId="0" borderId="71" xfId="2" applyFont="1" applyBorder="1" applyAlignment="1">
      <alignment vertical="center"/>
    </xf>
    <xf numFmtId="0" fontId="41" fillId="0" borderId="71" xfId="2" applyFont="1" applyBorder="1" applyAlignment="1">
      <alignment horizontal="center" vertical="center"/>
    </xf>
    <xf numFmtId="0" fontId="42" fillId="6" borderId="71" xfId="2" applyFont="1" applyFill="1" applyBorder="1" applyAlignment="1">
      <alignment horizontal="center" vertical="center"/>
    </xf>
    <xf numFmtId="0" fontId="43" fillId="7" borderId="71" xfId="2" applyFont="1" applyFill="1" applyBorder="1" applyAlignment="1">
      <alignment horizontal="center" vertical="center"/>
    </xf>
    <xf numFmtId="0" fontId="42" fillId="8" borderId="71" xfId="2" applyFont="1" applyFill="1" applyBorder="1" applyAlignment="1">
      <alignment horizontal="center" vertical="center"/>
    </xf>
    <xf numFmtId="0" fontId="42" fillId="9" borderId="71" xfId="2" applyFont="1" applyFill="1" applyBorder="1" applyAlignment="1">
      <alignment horizontal="center" vertical="center"/>
    </xf>
    <xf numFmtId="0" fontId="42" fillId="10" borderId="71" xfId="2" applyFont="1" applyFill="1" applyBorder="1" applyAlignment="1">
      <alignment horizontal="center" vertical="center"/>
    </xf>
    <xf numFmtId="0" fontId="43" fillId="11" borderId="71" xfId="2" applyFont="1" applyFill="1" applyBorder="1" applyAlignment="1">
      <alignment horizontal="center" vertical="center"/>
    </xf>
    <xf numFmtId="0" fontId="42" fillId="12" borderId="71" xfId="2" applyFont="1" applyFill="1" applyBorder="1" applyAlignment="1">
      <alignment horizontal="center" vertical="center"/>
    </xf>
    <xf numFmtId="0" fontId="42" fillId="13" borderId="71" xfId="2" applyFont="1" applyFill="1" applyBorder="1" applyAlignment="1">
      <alignment horizontal="center" vertical="center"/>
    </xf>
    <xf numFmtId="0" fontId="42" fillId="0" borderId="71" xfId="2" applyFont="1" applyBorder="1" applyAlignment="1">
      <alignment horizontal="center" vertical="center"/>
    </xf>
    <xf numFmtId="0" fontId="42" fillId="15" borderId="71" xfId="2" applyFont="1" applyFill="1" applyBorder="1" applyAlignment="1">
      <alignment horizontal="center" vertical="center"/>
    </xf>
    <xf numFmtId="0" fontId="43" fillId="16" borderId="71" xfId="2" applyFont="1" applyFill="1" applyBorder="1" applyAlignment="1">
      <alignment horizontal="center" vertical="center"/>
    </xf>
    <xf numFmtId="0" fontId="43" fillId="0" borderId="71" xfId="2" applyFont="1" applyBorder="1" applyAlignment="1">
      <alignment horizontal="center" vertical="center"/>
    </xf>
    <xf numFmtId="0" fontId="35" fillId="0" borderId="66" xfId="2" applyFont="1" applyBorder="1" applyAlignment="1">
      <alignment horizontal="center" vertical="center"/>
    </xf>
    <xf numFmtId="0" fontId="35" fillId="0" borderId="70" xfId="2" applyFont="1" applyBorder="1" applyAlignment="1">
      <alignment horizontal="center" vertical="center"/>
    </xf>
    <xf numFmtId="0" fontId="40" fillId="0" borderId="69" xfId="2" applyFont="1" applyBorder="1" applyAlignment="1">
      <alignment vertical="center" wrapText="1"/>
    </xf>
    <xf numFmtId="0" fontId="35" fillId="0" borderId="68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35" fillId="0" borderId="68" xfId="2" applyFont="1" applyBorder="1" applyAlignment="1">
      <alignment vertical="center" wrapText="1"/>
    </xf>
    <xf numFmtId="0" fontId="40" fillId="14" borderId="68" xfId="4" applyFont="1" applyFill="1" applyBorder="1" applyAlignment="1">
      <alignment horizontal="center" vertical="center"/>
    </xf>
    <xf numFmtId="0" fontId="40" fillId="0" borderId="71" xfId="2" applyFont="1" applyBorder="1" applyAlignment="1">
      <alignment vertical="center" wrapText="1"/>
    </xf>
    <xf numFmtId="0" fontId="35" fillId="0" borderId="71" xfId="2" applyFont="1" applyBorder="1" applyAlignment="1">
      <alignment horizontal="center" vertical="center"/>
    </xf>
    <xf numFmtId="0" fontId="40" fillId="0" borderId="71" xfId="2" applyFont="1" applyBorder="1" applyAlignment="1">
      <alignment horizontal="left" vertical="center"/>
    </xf>
    <xf numFmtId="0" fontId="43" fillId="11" borderId="70" xfId="2" applyFont="1" applyFill="1" applyBorder="1" applyAlignment="1">
      <alignment horizontal="center" vertical="center"/>
    </xf>
    <xf numFmtId="0" fontId="42" fillId="12" borderId="70" xfId="2" applyFont="1" applyFill="1" applyBorder="1" applyAlignment="1">
      <alignment horizontal="center" vertical="center"/>
    </xf>
    <xf numFmtId="0" fontId="42" fillId="13" borderId="70" xfId="2" applyFont="1" applyFill="1" applyBorder="1" applyAlignment="1">
      <alignment horizontal="center" vertical="center"/>
    </xf>
    <xf numFmtId="0" fontId="40" fillId="14" borderId="70" xfId="4" applyFont="1" applyFill="1" applyBorder="1" applyAlignment="1">
      <alignment horizontal="center" vertical="center"/>
    </xf>
    <xf numFmtId="0" fontId="42" fillId="15" borderId="70" xfId="2" applyFont="1" applyFill="1" applyBorder="1" applyAlignment="1">
      <alignment horizontal="center" vertical="center"/>
    </xf>
    <xf numFmtId="0" fontId="43" fillId="16" borderId="70" xfId="2" applyFont="1" applyFill="1" applyBorder="1" applyAlignment="1">
      <alignment horizontal="center" vertical="center"/>
    </xf>
    <xf numFmtId="0" fontId="43" fillId="0" borderId="70" xfId="2" applyFont="1" applyBorder="1" applyAlignment="1">
      <alignment horizontal="center" vertical="center"/>
    </xf>
    <xf numFmtId="0" fontId="40" fillId="14" borderId="69" xfId="4" applyFont="1" applyFill="1" applyBorder="1" applyAlignment="1">
      <alignment horizontal="center" vertical="center"/>
    </xf>
    <xf numFmtId="0" fontId="40" fillId="14" borderId="71" xfId="4" applyFont="1" applyFill="1" applyBorder="1" applyAlignment="1">
      <alignment horizontal="center" vertical="center"/>
    </xf>
    <xf numFmtId="0" fontId="40" fillId="0" borderId="72" xfId="2" applyFont="1" applyBorder="1" applyAlignment="1">
      <alignment vertical="center"/>
    </xf>
    <xf numFmtId="0" fontId="42" fillId="6" borderId="72" xfId="2" applyFont="1" applyFill="1" applyBorder="1" applyAlignment="1">
      <alignment horizontal="center" vertical="center"/>
    </xf>
    <xf numFmtId="0" fontId="43" fillId="7" borderId="72" xfId="2" applyFont="1" applyFill="1" applyBorder="1" applyAlignment="1">
      <alignment horizontal="center" vertical="center"/>
    </xf>
    <xf numFmtId="0" fontId="42" fillId="8" borderId="72" xfId="2" applyFont="1" applyFill="1" applyBorder="1" applyAlignment="1">
      <alignment horizontal="center" vertical="center"/>
    </xf>
    <xf numFmtId="0" fontId="42" fillId="9" borderId="72" xfId="2" applyFont="1" applyFill="1" applyBorder="1" applyAlignment="1">
      <alignment horizontal="center" vertical="center"/>
    </xf>
    <xf numFmtId="0" fontId="42" fillId="10" borderId="72" xfId="2" applyFont="1" applyFill="1" applyBorder="1" applyAlignment="1">
      <alignment horizontal="center" vertical="center"/>
    </xf>
    <xf numFmtId="0" fontId="43" fillId="11" borderId="72" xfId="2" applyFont="1" applyFill="1" applyBorder="1" applyAlignment="1">
      <alignment horizontal="center" vertical="center"/>
    </xf>
    <xf numFmtId="0" fontId="42" fillId="12" borderId="72" xfId="2" applyFont="1" applyFill="1" applyBorder="1" applyAlignment="1">
      <alignment horizontal="center" vertical="center"/>
    </xf>
    <xf numFmtId="0" fontId="42" fillId="13" borderId="72" xfId="2" applyFont="1" applyFill="1" applyBorder="1" applyAlignment="1">
      <alignment horizontal="center" vertical="center"/>
    </xf>
    <xf numFmtId="0" fontId="39" fillId="0" borderId="0" xfId="2" applyFont="1" applyAlignment="1">
      <alignment vertical="center"/>
    </xf>
    <xf numFmtId="166" fontId="31" fillId="0" borderId="1" xfId="2" applyNumberFormat="1" applyBorder="1" applyAlignment="1">
      <alignment vertical="center"/>
    </xf>
    <xf numFmtId="0" fontId="42" fillId="6" borderId="1" xfId="2" applyFont="1" applyFill="1" applyBorder="1" applyAlignment="1">
      <alignment horizontal="center" vertical="center"/>
    </xf>
    <xf numFmtId="0" fontId="36" fillId="0" borderId="76" xfId="2" applyFont="1" applyBorder="1" applyAlignment="1">
      <alignment horizontal="left" vertical="center"/>
    </xf>
    <xf numFmtId="0" fontId="37" fillId="0" borderId="71" xfId="2" applyFont="1" applyBorder="1" applyAlignment="1">
      <alignment vertical="center" wrapText="1"/>
    </xf>
    <xf numFmtId="0" fontId="33" fillId="0" borderId="71" xfId="2" applyFont="1" applyBorder="1" applyAlignment="1">
      <alignment vertical="center"/>
    </xf>
    <xf numFmtId="166" fontId="31" fillId="0" borderId="25" xfId="2" applyNumberFormat="1" applyBorder="1" applyAlignment="1">
      <alignment vertical="center"/>
    </xf>
    <xf numFmtId="3" fontId="39" fillId="0" borderId="77" xfId="2" applyNumberFormat="1" applyFont="1" applyBorder="1" applyAlignment="1">
      <alignment horizontal="center" vertical="center"/>
    </xf>
    <xf numFmtId="3" fontId="39" fillId="0" borderId="78" xfId="2" applyNumberFormat="1" applyFont="1" applyBorder="1" applyAlignment="1">
      <alignment horizontal="center" vertical="center"/>
    </xf>
    <xf numFmtId="0" fontId="36" fillId="0" borderId="73" xfId="2" applyFont="1" applyBorder="1" applyAlignment="1">
      <alignment horizontal="left" vertical="center"/>
    </xf>
    <xf numFmtId="0" fontId="38" fillId="0" borderId="67" xfId="2" applyFont="1" applyBorder="1" applyAlignment="1">
      <alignment vertical="center" wrapText="1"/>
    </xf>
    <xf numFmtId="0" fontId="38" fillId="0" borderId="67" xfId="2" applyFont="1" applyBorder="1" applyAlignment="1">
      <alignment vertical="center"/>
    </xf>
    <xf numFmtId="3" fontId="39" fillId="0" borderId="76" xfId="2" applyNumberFormat="1" applyFont="1" applyBorder="1" applyAlignment="1">
      <alignment horizontal="center" vertical="center"/>
    </xf>
    <xf numFmtId="3" fontId="39" fillId="0" borderId="73" xfId="2" applyNumberFormat="1" applyFont="1" applyBorder="1" applyAlignment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 readingOrder="1"/>
      <protection locked="0" hidden="1"/>
    </xf>
    <xf numFmtId="0" fontId="40" fillId="0" borderId="72" xfId="2" applyFont="1" applyBorder="1" applyAlignment="1">
      <alignment vertical="center" wrapText="1"/>
    </xf>
    <xf numFmtId="0" fontId="41" fillId="0" borderId="72" xfId="2" applyFont="1" applyBorder="1" applyAlignment="1">
      <alignment horizontal="center" vertical="center"/>
    </xf>
    <xf numFmtId="0" fontId="42" fillId="0" borderId="72" xfId="2" applyFont="1" applyBorder="1" applyAlignment="1">
      <alignment horizontal="center" vertical="center"/>
    </xf>
    <xf numFmtId="0" fontId="45" fillId="0" borderId="71" xfId="2" applyFont="1" applyBorder="1" applyAlignment="1">
      <alignment vertical="center"/>
    </xf>
    <xf numFmtId="0" fontId="46" fillId="0" borderId="67" xfId="2" applyFont="1" applyBorder="1" applyAlignment="1">
      <alignment horizontal="center" vertical="center"/>
    </xf>
    <xf numFmtId="0" fontId="38" fillId="0" borderId="67" xfId="2" applyFont="1" applyBorder="1" applyAlignment="1">
      <alignment horizontal="center" vertical="center"/>
    </xf>
    <xf numFmtId="0" fontId="32" fillId="0" borderId="67" xfId="2" applyFont="1" applyBorder="1" applyAlignment="1">
      <alignment horizontal="center" vertical="center"/>
    </xf>
    <xf numFmtId="3" fontId="39" fillId="0" borderId="79" xfId="2" applyNumberFormat="1" applyFont="1" applyBorder="1" applyAlignment="1">
      <alignment horizontal="center" vertical="center"/>
    </xf>
    <xf numFmtId="3" fontId="39" fillId="0" borderId="80" xfId="2" applyNumberFormat="1" applyFont="1" applyBorder="1" applyAlignment="1">
      <alignment horizontal="center" vertical="center"/>
    </xf>
    <xf numFmtId="0" fontId="35" fillId="0" borderId="67" xfId="2" applyFont="1" applyBorder="1" applyAlignment="1">
      <alignment vertical="center" wrapText="1"/>
    </xf>
    <xf numFmtId="0" fontId="47" fillId="0" borderId="67" xfId="2" applyFont="1" applyBorder="1" applyAlignment="1">
      <alignment horizontal="center" vertical="center"/>
    </xf>
    <xf numFmtId="0" fontId="35" fillId="0" borderId="71" xfId="2" applyFont="1" applyBorder="1" applyAlignment="1">
      <alignment vertical="center" wrapText="1"/>
    </xf>
    <xf numFmtId="0" fontId="37" fillId="0" borderId="67" xfId="2" applyFont="1" applyBorder="1" applyAlignment="1">
      <alignment horizontal="center" vertical="center"/>
    </xf>
    <xf numFmtId="0" fontId="43" fillId="0" borderId="69" xfId="2" applyFont="1" applyBorder="1" applyAlignment="1">
      <alignment horizontal="center" vertical="center"/>
    </xf>
    <xf numFmtId="0" fontId="35" fillId="0" borderId="67" xfId="2" applyFont="1" applyBorder="1" applyAlignment="1">
      <alignment vertical="center"/>
    </xf>
    <xf numFmtId="0" fontId="48" fillId="0" borderId="67" xfId="2" applyFont="1" applyBorder="1" applyAlignment="1">
      <alignment vertical="center"/>
    </xf>
    <xf numFmtId="0" fontId="49" fillId="0" borderId="67" xfId="2" applyFont="1" applyBorder="1" applyAlignment="1">
      <alignment vertical="center"/>
    </xf>
    <xf numFmtId="0" fontId="31" fillId="0" borderId="67" xfId="2" applyBorder="1" applyAlignment="1">
      <alignment vertical="center"/>
    </xf>
    <xf numFmtId="0" fontId="48" fillId="0" borderId="67" xfId="2" applyFont="1" applyBorder="1" applyAlignment="1">
      <alignment vertical="center" wrapText="1"/>
    </xf>
    <xf numFmtId="0" fontId="50" fillId="0" borderId="67" xfId="2" applyFont="1" applyBorder="1" applyAlignment="1">
      <alignment horizontal="center" vertical="center"/>
    </xf>
    <xf numFmtId="0" fontId="31" fillId="0" borderId="67" xfId="2" applyBorder="1" applyAlignment="1">
      <alignment horizontal="right" vertical="center"/>
    </xf>
    <xf numFmtId="0" fontId="40" fillId="0" borderId="68" xfId="2" applyFont="1" applyBorder="1" applyAlignment="1">
      <alignment horizontal="left" vertical="center" wrapText="1"/>
    </xf>
    <xf numFmtId="0" fontId="36" fillId="0" borderId="73" xfId="2" applyFont="1" applyBorder="1" applyAlignment="1">
      <alignment vertical="center"/>
    </xf>
    <xf numFmtId="0" fontId="42" fillId="17" borderId="71" xfId="2" applyFont="1" applyFill="1" applyBorder="1" applyAlignment="1">
      <alignment horizontal="center" vertical="center"/>
    </xf>
    <xf numFmtId="0" fontId="42" fillId="18" borderId="71" xfId="2" applyFont="1" applyFill="1" applyBorder="1" applyAlignment="1">
      <alignment horizontal="center" vertical="center"/>
    </xf>
    <xf numFmtId="0" fontId="42" fillId="0" borderId="69" xfId="2" applyFont="1" applyBorder="1" applyAlignment="1">
      <alignment horizontal="center" vertical="center"/>
    </xf>
    <xf numFmtId="164" fontId="27" fillId="0" borderId="1" xfId="1" applyNumberFormat="1" applyFont="1" applyFill="1" applyBorder="1" applyAlignment="1" applyProtection="1">
      <alignment horizontal="center" vertical="center" readingOrder="1"/>
      <protection hidden="1"/>
    </xf>
    <xf numFmtId="49" fontId="27" fillId="0" borderId="1" xfId="0" applyNumberFormat="1" applyFont="1" applyBorder="1" applyAlignment="1" applyProtection="1">
      <alignment horizontal="center" vertical="center" readingOrder="1"/>
      <protection hidden="1"/>
    </xf>
    <xf numFmtId="164" fontId="16" fillId="0" borderId="1" xfId="1" applyNumberFormat="1" applyFont="1" applyFill="1" applyBorder="1" applyAlignment="1" applyProtection="1">
      <alignment horizontal="center" vertical="center" readingOrder="1"/>
      <protection hidden="1"/>
    </xf>
    <xf numFmtId="166" fontId="39" fillId="0" borderId="1" xfId="2" applyNumberFormat="1" applyFont="1" applyBorder="1" applyAlignment="1">
      <alignment horizontal="right" vertical="top"/>
    </xf>
    <xf numFmtId="0" fontId="31" fillId="0" borderId="64" xfId="2" applyBorder="1" applyAlignment="1">
      <alignment vertical="center"/>
    </xf>
    <xf numFmtId="166" fontId="31" fillId="0" borderId="64" xfId="2" applyNumberFormat="1" applyBorder="1" applyAlignment="1">
      <alignment vertical="center"/>
    </xf>
    <xf numFmtId="0" fontId="39" fillId="0" borderId="74" xfId="2" applyFont="1" applyBorder="1" applyAlignment="1">
      <alignment vertical="center"/>
    </xf>
    <xf numFmtId="164" fontId="16" fillId="0" borderId="2" xfId="1" applyNumberFormat="1" applyFont="1" applyFill="1" applyBorder="1" applyAlignment="1" applyProtection="1">
      <alignment horizontal="center" vertical="center" readingOrder="1"/>
      <protection hidden="1"/>
    </xf>
    <xf numFmtId="49" fontId="8" fillId="3" borderId="27" xfId="0" applyNumberFormat="1" applyFont="1" applyFill="1" applyBorder="1" applyAlignment="1" applyProtection="1">
      <alignment horizontal="center" vertical="center" readingOrder="1"/>
      <protection locked="0" hidden="1"/>
    </xf>
    <xf numFmtId="0" fontId="42" fillId="0" borderId="25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/>
    </xf>
    <xf numFmtId="164" fontId="17" fillId="0" borderId="42" xfId="1" applyNumberFormat="1" applyFont="1" applyFill="1" applyBorder="1" applyAlignment="1" applyProtection="1">
      <alignment horizontal="center" vertical="center" readingOrder="1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49" fontId="16" fillId="0" borderId="81" xfId="0" applyNumberFormat="1" applyFont="1" applyBorder="1" applyAlignment="1" applyProtection="1">
      <alignment horizontal="left" vertical="center" readingOrder="1"/>
      <protection hidden="1"/>
    </xf>
    <xf numFmtId="49" fontId="16" fillId="0" borderId="42" xfId="0" applyNumberFormat="1" applyFont="1" applyBorder="1" applyAlignment="1" applyProtection="1">
      <alignment horizontal="left" vertical="center" wrapText="1" readingOrder="1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49" fontId="17" fillId="0" borderId="42" xfId="0" applyNumberFormat="1" applyFont="1" applyBorder="1" applyAlignment="1" applyProtection="1">
      <alignment horizontal="center" vertical="center" readingOrder="1"/>
      <protection hidden="1"/>
    </xf>
    <xf numFmtId="164" fontId="18" fillId="0" borderId="42" xfId="1" applyNumberFormat="1" applyFont="1" applyFill="1" applyBorder="1" applyAlignment="1" applyProtection="1">
      <alignment horizontal="center" vertical="center" readingOrder="1"/>
      <protection hidden="1"/>
    </xf>
    <xf numFmtId="164" fontId="18" fillId="0" borderId="43" xfId="1" applyNumberFormat="1" applyFont="1" applyFill="1" applyBorder="1" applyAlignment="1" applyProtection="1">
      <alignment horizontal="center" vertical="center" readingOrder="1"/>
      <protection hidden="1"/>
    </xf>
    <xf numFmtId="0" fontId="0" fillId="0" borderId="28" xfId="0" applyBorder="1" applyAlignment="1" applyProtection="1">
      <alignment wrapText="1"/>
      <protection hidden="1"/>
    </xf>
    <xf numFmtId="0" fontId="0" fillId="0" borderId="39" xfId="0" applyBorder="1" applyAlignment="1" applyProtection="1">
      <alignment horizontal="center" vertical="center" textRotation="90"/>
      <protection hidden="1"/>
    </xf>
    <xf numFmtId="0" fontId="0" fillId="0" borderId="37" xfId="0" applyBorder="1" applyAlignment="1" applyProtection="1">
      <alignment vertical="center" textRotation="90" wrapText="1"/>
      <protection hidden="1"/>
    </xf>
    <xf numFmtId="0" fontId="0" fillId="0" borderId="33" xfId="0" applyBorder="1" applyProtection="1">
      <protection hidden="1"/>
    </xf>
    <xf numFmtId="49" fontId="16" fillId="0" borderId="21" xfId="0" applyNumberFormat="1" applyFont="1" applyBorder="1" applyAlignment="1" applyProtection="1">
      <alignment horizontal="left" vertical="center" readingOrder="1"/>
      <protection hidden="1"/>
    </xf>
    <xf numFmtId="49" fontId="16" fillId="0" borderId="21" xfId="0" applyNumberFormat="1" applyFont="1" applyBorder="1" applyAlignment="1" applyProtection="1">
      <alignment horizontal="left" vertical="center" wrapText="1" readingOrder="1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164" fontId="17" fillId="0" borderId="21" xfId="1" applyNumberFormat="1" applyFont="1" applyFill="1" applyBorder="1" applyAlignment="1" applyProtection="1">
      <alignment horizontal="center" vertical="center" readingOrder="1"/>
      <protection hidden="1"/>
    </xf>
    <xf numFmtId="49" fontId="17" fillId="0" borderId="21" xfId="0" applyNumberFormat="1" applyFont="1" applyBorder="1" applyAlignment="1" applyProtection="1">
      <alignment horizontal="center" vertical="center" readingOrder="1"/>
      <protection hidden="1"/>
    </xf>
    <xf numFmtId="164" fontId="18" fillId="0" borderId="21" xfId="1" applyNumberFormat="1" applyFont="1" applyFill="1" applyBorder="1" applyAlignment="1" applyProtection="1">
      <alignment horizontal="center" vertical="center" readingOrder="1"/>
      <protection hidden="1"/>
    </xf>
    <xf numFmtId="164" fontId="18" fillId="0" borderId="22" xfId="1" applyNumberFormat="1" applyFont="1" applyFill="1" applyBorder="1" applyAlignment="1" applyProtection="1">
      <alignment horizontal="center" vertical="center" readingOrder="1"/>
      <protection hidden="1"/>
    </xf>
    <xf numFmtId="164" fontId="9" fillId="0" borderId="34" xfId="1" applyNumberFormat="1" applyFont="1" applyBorder="1" applyAlignment="1" applyProtection="1">
      <alignment horizontal="right"/>
      <protection hidden="1"/>
    </xf>
    <xf numFmtId="164" fontId="9" fillId="0" borderId="35" xfId="1" applyNumberFormat="1" applyFont="1" applyBorder="1" applyAlignment="1" applyProtection="1">
      <alignment horizontal="right"/>
      <protection hidden="1"/>
    </xf>
    <xf numFmtId="164" fontId="10" fillId="0" borderId="0" xfId="1" applyNumberFormat="1" applyFont="1" applyBorder="1" applyAlignment="1" applyProtection="1">
      <alignment horizontal="right" wrapText="1"/>
      <protection hidden="1"/>
    </xf>
    <xf numFmtId="164" fontId="10" fillId="0" borderId="23" xfId="1" applyNumberFormat="1" applyFont="1" applyBorder="1" applyAlignment="1" applyProtection="1">
      <alignment horizontal="right" wrapText="1"/>
      <protection hidden="1"/>
    </xf>
    <xf numFmtId="164" fontId="10" fillId="0" borderId="0" xfId="1" applyNumberFormat="1" applyFont="1" applyBorder="1" applyAlignment="1" applyProtection="1">
      <alignment horizontal="right"/>
      <protection hidden="1"/>
    </xf>
    <xf numFmtId="164" fontId="10" fillId="0" borderId="23" xfId="1" applyNumberFormat="1" applyFont="1" applyBorder="1" applyAlignment="1" applyProtection="1">
      <alignment horizontal="right"/>
      <protection hidden="1"/>
    </xf>
    <xf numFmtId="49" fontId="10" fillId="3" borderId="0" xfId="1" applyNumberFormat="1" applyFont="1" applyFill="1" applyBorder="1" applyAlignment="1" applyProtection="1">
      <alignment horizontal="center" vertical="center"/>
      <protection locked="0"/>
    </xf>
    <xf numFmtId="49" fontId="10" fillId="3" borderId="23" xfId="1" applyNumberFormat="1" applyFont="1" applyFill="1" applyBorder="1" applyAlignment="1" applyProtection="1">
      <alignment horizontal="center" vertical="center"/>
      <protection locked="0"/>
    </xf>
    <xf numFmtId="49" fontId="10" fillId="3" borderId="28" xfId="1" applyNumberFormat="1" applyFont="1" applyFill="1" applyBorder="1" applyAlignment="1" applyProtection="1">
      <alignment horizontal="center" vertical="center"/>
      <protection locked="0"/>
    </xf>
    <xf numFmtId="49" fontId="10" fillId="3" borderId="29" xfId="1" applyNumberFormat="1" applyFont="1" applyFill="1" applyBorder="1" applyAlignment="1" applyProtection="1">
      <alignment horizontal="center" vertical="center"/>
      <protection locked="0"/>
    </xf>
    <xf numFmtId="164" fontId="10" fillId="0" borderId="7" xfId="1" applyNumberFormat="1" applyFont="1" applyBorder="1" applyAlignment="1" applyProtection="1">
      <alignment horizontal="center" vertical="center"/>
      <protection hidden="1"/>
    </xf>
    <xf numFmtId="164" fontId="10" fillId="0" borderId="8" xfId="1" applyNumberFormat="1" applyFont="1" applyBorder="1" applyAlignment="1" applyProtection="1">
      <alignment horizontal="center" vertical="center"/>
      <protection hidden="1"/>
    </xf>
    <xf numFmtId="49" fontId="10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10" fillId="3" borderId="23" xfId="1" applyNumberFormat="1" applyFont="1" applyFill="1" applyBorder="1" applyAlignment="1" applyProtection="1">
      <alignment horizontal="center" vertical="center" wrapText="1"/>
      <protection locked="0"/>
    </xf>
    <xf numFmtId="0" fontId="53" fillId="0" borderId="45" xfId="0" applyFont="1" applyBorder="1" applyAlignment="1" applyProtection="1">
      <alignment horizontal="center" wrapText="1"/>
      <protection hidden="1"/>
    </xf>
    <xf numFmtId="0" fontId="10" fillId="0" borderId="33" xfId="0" applyFont="1" applyBorder="1" applyAlignment="1" applyProtection="1">
      <alignment horizontal="left" vertical="center" wrapText="1"/>
      <protection hidden="1"/>
    </xf>
    <xf numFmtId="0" fontId="10" fillId="0" borderId="41" xfId="0" applyFont="1" applyBorder="1" applyAlignment="1" applyProtection="1">
      <alignment horizontal="left" vertical="center" wrapText="1"/>
      <protection hidden="1"/>
    </xf>
    <xf numFmtId="0" fontId="10" fillId="0" borderId="36" xfId="0" applyFont="1" applyBorder="1" applyAlignment="1" applyProtection="1">
      <alignment horizontal="left" vertical="center" wrapText="1"/>
      <protection hidden="1"/>
    </xf>
    <xf numFmtId="0" fontId="10" fillId="0" borderId="44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right"/>
      <protection hidden="1"/>
    </xf>
    <xf numFmtId="0" fontId="10" fillId="0" borderId="32" xfId="0" applyFont="1" applyBorder="1" applyAlignment="1" applyProtection="1">
      <alignment horizontal="right"/>
      <protection hidden="1"/>
    </xf>
    <xf numFmtId="164" fontId="10" fillId="0" borderId="28" xfId="1" applyNumberFormat="1" applyFont="1" applyBorder="1" applyAlignment="1" applyProtection="1">
      <alignment horizontal="right" wrapText="1"/>
      <protection hidden="1"/>
    </xf>
    <xf numFmtId="164" fontId="10" fillId="0" borderId="29" xfId="1" applyNumberFormat="1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164" fontId="19" fillId="0" borderId="7" xfId="1" applyNumberFormat="1" applyFont="1" applyFill="1" applyBorder="1" applyAlignment="1" applyProtection="1">
      <alignment horizontal="center" vertical="center"/>
      <protection hidden="1"/>
    </xf>
    <xf numFmtId="164" fontId="19" fillId="0" borderId="8" xfId="1" applyNumberFormat="1" applyFont="1" applyFill="1" applyBorder="1" applyAlignment="1" applyProtection="1">
      <alignment horizontal="center" vertical="center"/>
      <protection hidden="1"/>
    </xf>
    <xf numFmtId="164" fontId="17" fillId="0" borderId="7" xfId="1" applyNumberFormat="1" applyFont="1" applyFill="1" applyBorder="1" applyAlignment="1" applyProtection="1">
      <alignment horizontal="center" vertical="center" readingOrder="1"/>
      <protection hidden="1"/>
    </xf>
    <xf numFmtId="0" fontId="9" fillId="0" borderId="40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0" fillId="0" borderId="37" xfId="0" applyBorder="1" applyAlignment="1" applyProtection="1">
      <alignment horizontal="center" vertical="center" textRotation="90"/>
      <protection hidden="1"/>
    </xf>
    <xf numFmtId="0" fontId="0" fillId="0" borderId="38" xfId="0" applyBorder="1" applyAlignment="1" applyProtection="1">
      <alignment horizontal="center" vertical="center" textRotation="90"/>
      <protection hidden="1"/>
    </xf>
    <xf numFmtId="0" fontId="0" fillId="0" borderId="31" xfId="0" applyBorder="1" applyAlignment="1" applyProtection="1">
      <alignment horizontal="center" vertical="center" textRotation="90"/>
      <protection hidden="1"/>
    </xf>
    <xf numFmtId="0" fontId="0" fillId="0" borderId="55" xfId="0" applyBorder="1" applyAlignment="1" applyProtection="1">
      <alignment horizontal="center" vertical="center" textRotation="90"/>
      <protection hidden="1"/>
    </xf>
    <xf numFmtId="0" fontId="0" fillId="0" borderId="56" xfId="0" applyBorder="1" applyAlignment="1" applyProtection="1">
      <alignment horizontal="center" vertical="center" textRotation="90"/>
      <protection hidden="1"/>
    </xf>
    <xf numFmtId="0" fontId="0" fillId="0" borderId="57" xfId="0" applyBorder="1" applyAlignment="1" applyProtection="1">
      <alignment horizontal="center" vertical="center" textRotation="90"/>
      <protection hidden="1"/>
    </xf>
    <xf numFmtId="0" fontId="0" fillId="0" borderId="52" xfId="0" applyBorder="1" applyAlignment="1" applyProtection="1">
      <alignment horizontal="center" vertical="center" textRotation="90"/>
      <protection hidden="1"/>
    </xf>
    <xf numFmtId="0" fontId="0" fillId="0" borderId="53" xfId="0" applyBorder="1" applyAlignment="1" applyProtection="1">
      <alignment horizontal="center" vertical="center" textRotation="90"/>
      <protection hidden="1"/>
    </xf>
    <xf numFmtId="0" fontId="0" fillId="0" borderId="54" xfId="0" applyBorder="1" applyAlignment="1" applyProtection="1">
      <alignment horizontal="center" vertical="center" textRotation="90"/>
      <protection hidden="1"/>
    </xf>
    <xf numFmtId="0" fontId="0" fillId="0" borderId="37" xfId="0" applyBorder="1" applyAlignment="1" applyProtection="1">
      <alignment horizontal="center" vertical="center" textRotation="90" wrapText="1"/>
      <protection hidden="1"/>
    </xf>
    <xf numFmtId="0" fontId="0" fillId="0" borderId="38" xfId="0" applyBorder="1" applyAlignment="1" applyProtection="1">
      <alignment horizontal="center" vertical="center" textRotation="90" wrapText="1"/>
      <protection hidden="1"/>
    </xf>
    <xf numFmtId="0" fontId="0" fillId="0" borderId="31" xfId="0" applyBorder="1" applyAlignment="1" applyProtection="1">
      <alignment horizontal="center" vertical="center" textRotation="90" wrapText="1"/>
      <protection hidden="1"/>
    </xf>
    <xf numFmtId="164" fontId="17" fillId="0" borderId="42" xfId="1" applyNumberFormat="1" applyFont="1" applyFill="1" applyBorder="1" applyAlignment="1" applyProtection="1">
      <alignment horizontal="center" vertical="center" readingOrder="1"/>
      <protection hidden="1"/>
    </xf>
    <xf numFmtId="164" fontId="19" fillId="0" borderId="42" xfId="1" applyNumberFormat="1" applyFont="1" applyFill="1" applyBorder="1" applyAlignment="1" applyProtection="1">
      <alignment horizontal="center" vertical="center"/>
      <protection hidden="1"/>
    </xf>
    <xf numFmtId="164" fontId="19" fillId="0" borderId="43" xfId="1" applyNumberFormat="1" applyFont="1" applyFill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164" fontId="17" fillId="0" borderId="1" xfId="1" applyNumberFormat="1" applyFont="1" applyFill="1" applyBorder="1" applyAlignment="1" applyProtection="1">
      <alignment horizontal="center" vertical="center" readingOrder="1"/>
      <protection hidden="1"/>
    </xf>
    <xf numFmtId="164" fontId="19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textRotation="90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textRotation="90"/>
      <protection hidden="1"/>
    </xf>
    <xf numFmtId="0" fontId="0" fillId="0" borderId="9" xfId="0" applyBorder="1" applyAlignment="1" applyProtection="1">
      <alignment horizontal="center" textRotation="90"/>
      <protection hidden="1"/>
    </xf>
    <xf numFmtId="0" fontId="0" fillId="0" borderId="11" xfId="0" applyBorder="1" applyAlignment="1" applyProtection="1">
      <alignment horizontal="center" textRotation="90"/>
      <protection hidden="1"/>
    </xf>
    <xf numFmtId="0" fontId="0" fillId="0" borderId="16" xfId="0" applyBorder="1" applyAlignment="1" applyProtection="1">
      <alignment horizontal="center" textRotation="90"/>
      <protection hidden="1"/>
    </xf>
    <xf numFmtId="0" fontId="0" fillId="0" borderId="30" xfId="0" applyBorder="1" applyAlignment="1" applyProtection="1">
      <alignment horizontal="center" textRotation="90"/>
      <protection hidden="1"/>
    </xf>
    <xf numFmtId="0" fontId="0" fillId="0" borderId="30" xfId="0" applyBorder="1" applyAlignment="1" applyProtection="1">
      <alignment horizontal="center" vertical="center" textRotation="90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9" fillId="2" borderId="37" xfId="0" applyFont="1" applyFill="1" applyBorder="1" applyAlignment="1" applyProtection="1">
      <alignment horizontal="left" vertical="center"/>
      <protection hidden="1"/>
    </xf>
    <xf numFmtId="0" fontId="9" fillId="2" borderId="3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textRotation="90" wrapText="1"/>
      <protection hidden="1"/>
    </xf>
    <xf numFmtId="0" fontId="29" fillId="0" borderId="39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23" xfId="0" applyFont="1" applyBorder="1" applyAlignment="1" applyProtection="1">
      <alignment horizontal="center" vertical="center" wrapText="1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 textRotation="90"/>
      <protection hidden="1"/>
    </xf>
    <xf numFmtId="0" fontId="0" fillId="0" borderId="18" xfId="0" applyBorder="1" applyAlignment="1" applyProtection="1">
      <alignment horizontal="center" vertical="center" textRotation="90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0" fontId="9" fillId="0" borderId="41" xfId="0" applyFont="1" applyBorder="1" applyAlignment="1" applyProtection="1">
      <alignment horizontal="center" vertical="center" wrapText="1"/>
      <protection hidden="1"/>
    </xf>
    <xf numFmtId="0" fontId="9" fillId="0" borderId="46" xfId="0" applyFont="1" applyBorder="1" applyAlignment="1" applyProtection="1">
      <alignment horizontal="left" vertical="center"/>
      <protection hidden="1"/>
    </xf>
    <xf numFmtId="0" fontId="0" fillId="0" borderId="37" xfId="0" applyBorder="1" applyAlignment="1" applyProtection="1">
      <alignment horizontal="center" textRotation="90"/>
      <protection hidden="1"/>
    </xf>
    <xf numFmtId="0" fontId="0" fillId="0" borderId="38" xfId="0" applyBorder="1" applyAlignment="1" applyProtection="1">
      <alignment horizontal="center" textRotation="90"/>
      <protection hidden="1"/>
    </xf>
    <xf numFmtId="0" fontId="0" fillId="0" borderId="31" xfId="0" applyBorder="1" applyAlignment="1" applyProtection="1">
      <alignment horizontal="center" textRotation="90"/>
      <protection hidden="1"/>
    </xf>
    <xf numFmtId="0" fontId="0" fillId="0" borderId="65" xfId="0" applyBorder="1" applyAlignment="1" applyProtection="1">
      <alignment horizontal="center" vertical="center" textRotation="90" wrapText="1"/>
      <protection hidden="1"/>
    </xf>
    <xf numFmtId="0" fontId="0" fillId="0" borderId="58" xfId="0" applyBorder="1" applyAlignment="1" applyProtection="1">
      <alignment horizontal="center" vertical="center" textRotation="90" wrapText="1"/>
      <protection hidden="1"/>
    </xf>
    <xf numFmtId="0" fontId="0" fillId="0" borderId="59" xfId="0" applyBorder="1" applyAlignment="1" applyProtection="1">
      <alignment horizontal="center" vertical="center" textRotation="90" wrapText="1"/>
      <protection hidden="1"/>
    </xf>
    <xf numFmtId="0" fontId="0" fillId="2" borderId="33" xfId="0" applyFill="1" applyBorder="1" applyAlignment="1" applyProtection="1">
      <alignment horizontal="left" wrapText="1"/>
      <protection hidden="1"/>
    </xf>
    <xf numFmtId="0" fontId="0" fillId="2" borderId="34" xfId="0" applyFill="1" applyBorder="1" applyAlignment="1" applyProtection="1">
      <alignment horizontal="left" wrapText="1"/>
      <protection hidden="1"/>
    </xf>
    <xf numFmtId="0" fontId="0" fillId="2" borderId="35" xfId="0" applyFill="1" applyBorder="1" applyAlignment="1" applyProtection="1">
      <alignment horizontal="left" wrapText="1"/>
      <protection hidden="1"/>
    </xf>
    <xf numFmtId="0" fontId="0" fillId="2" borderId="36" xfId="0" applyFill="1" applyBorder="1" applyAlignment="1" applyProtection="1">
      <alignment horizontal="left" wrapText="1"/>
      <protection hidden="1"/>
    </xf>
    <xf numFmtId="0" fontId="0" fillId="2" borderId="28" xfId="0" applyFill="1" applyBorder="1" applyAlignment="1" applyProtection="1">
      <alignment horizontal="left" wrapText="1"/>
      <protection hidden="1"/>
    </xf>
    <xf numFmtId="0" fontId="0" fillId="2" borderId="29" xfId="0" applyFill="1" applyBorder="1" applyAlignment="1" applyProtection="1">
      <alignment horizontal="left" wrapText="1"/>
      <protection hidden="1"/>
    </xf>
    <xf numFmtId="0" fontId="0" fillId="0" borderId="32" xfId="0" applyBorder="1" applyAlignment="1" applyProtection="1">
      <alignment horizontal="left" wrapText="1"/>
      <protection hidden="1"/>
    </xf>
    <xf numFmtId="0" fontId="0" fillId="0" borderId="60" xfId="0" applyBorder="1" applyAlignment="1" applyProtection="1">
      <alignment horizontal="left" wrapText="1"/>
      <protection hidden="1"/>
    </xf>
    <xf numFmtId="0" fontId="0" fillId="0" borderId="61" xfId="0" applyBorder="1" applyAlignment="1" applyProtection="1">
      <alignment horizontal="left" wrapText="1"/>
      <protection hidden="1"/>
    </xf>
    <xf numFmtId="0" fontId="0" fillId="0" borderId="33" xfId="0" applyBorder="1" applyAlignment="1" applyProtection="1">
      <alignment horizontal="left" wrapText="1"/>
      <protection hidden="1"/>
    </xf>
    <xf numFmtId="0" fontId="0" fillId="0" borderId="35" xfId="0" applyBorder="1" applyAlignment="1" applyProtection="1">
      <alignment horizontal="left" wrapText="1"/>
      <protection hidden="1"/>
    </xf>
    <xf numFmtId="0" fontId="0" fillId="0" borderId="36" xfId="0" applyBorder="1" applyAlignment="1" applyProtection="1">
      <alignment horizontal="left" wrapText="1"/>
      <protection hidden="1"/>
    </xf>
    <xf numFmtId="0" fontId="0" fillId="0" borderId="29" xfId="0" applyBorder="1" applyAlignment="1" applyProtection="1">
      <alignment horizontal="left" wrapText="1"/>
      <protection hidden="1"/>
    </xf>
    <xf numFmtId="0" fontId="0" fillId="0" borderId="16" xfId="0" applyBorder="1" applyAlignment="1" applyProtection="1">
      <alignment horizontal="center" vertical="center" textRotation="90"/>
      <protection hidden="1"/>
    </xf>
    <xf numFmtId="0" fontId="0" fillId="0" borderId="9" xfId="0" applyBorder="1" applyAlignment="1" applyProtection="1">
      <alignment horizontal="center" vertical="center" textRotation="90"/>
      <protection hidden="1"/>
    </xf>
    <xf numFmtId="0" fontId="20" fillId="0" borderId="33" xfId="0" applyFont="1" applyBorder="1" applyAlignment="1" applyProtection="1">
      <alignment horizontal="left" vertical="center"/>
      <protection hidden="1"/>
    </xf>
    <xf numFmtId="0" fontId="20" fillId="0" borderId="35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center" vertical="center" textRotation="90"/>
      <protection hidden="1"/>
    </xf>
    <xf numFmtId="0" fontId="0" fillId="0" borderId="11" xfId="0" applyBorder="1" applyAlignment="1" applyProtection="1">
      <alignment horizontal="center" vertical="center" textRotation="90"/>
      <protection hidden="1"/>
    </xf>
    <xf numFmtId="164" fontId="11" fillId="0" borderId="67" xfId="1" applyNumberFormat="1" applyFont="1" applyFill="1" applyBorder="1" applyAlignment="1" applyProtection="1">
      <alignment horizontal="center" vertical="center"/>
      <protection hidden="1"/>
    </xf>
    <xf numFmtId="164" fontId="11" fillId="0" borderId="25" xfId="1" applyNumberFormat="1" applyFont="1" applyFill="1" applyBorder="1" applyAlignment="1" applyProtection="1">
      <alignment horizontal="center" vertical="center"/>
      <protection hidden="1"/>
    </xf>
    <xf numFmtId="164" fontId="11" fillId="0" borderId="69" xfId="1" applyNumberFormat="1" applyFont="1" applyFill="1" applyBorder="1" applyAlignment="1" applyProtection="1">
      <alignment horizontal="center" vertical="center"/>
      <protection hidden="1"/>
    </xf>
    <xf numFmtId="164" fontId="11" fillId="0" borderId="27" xfId="1" applyNumberFormat="1" applyFont="1" applyFill="1" applyBorder="1" applyAlignment="1" applyProtection="1">
      <alignment horizontal="center" vertical="center"/>
      <protection hidden="1"/>
    </xf>
    <xf numFmtId="0" fontId="52" fillId="0" borderId="73" xfId="2" applyFont="1" applyBorder="1" applyAlignment="1">
      <alignment horizontal="center" vertical="center"/>
    </xf>
    <xf numFmtId="0" fontId="52" fillId="0" borderId="74" xfId="2" applyFont="1" applyBorder="1" applyAlignment="1">
      <alignment horizontal="center" vertical="center"/>
    </xf>
    <xf numFmtId="0" fontId="52" fillId="0" borderId="67" xfId="2" applyFont="1" applyBorder="1" applyAlignment="1">
      <alignment horizontal="center" vertical="center" wrapText="1"/>
    </xf>
    <xf numFmtId="0" fontId="52" fillId="0" borderId="0" xfId="2" applyFont="1" applyAlignment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6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52" fillId="0" borderId="67" xfId="2" applyFont="1" applyBorder="1" applyAlignment="1">
      <alignment horizontal="center" vertical="center"/>
    </xf>
    <xf numFmtId="0" fontId="52" fillId="0" borderId="25" xfId="2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52" fillId="0" borderId="64" xfId="2" applyFont="1" applyBorder="1" applyAlignment="1">
      <alignment horizontal="center" vertical="center"/>
    </xf>
    <xf numFmtId="164" fontId="27" fillId="0" borderId="73" xfId="1" applyNumberFormat="1" applyFont="1" applyFill="1" applyBorder="1" applyAlignment="1" applyProtection="1">
      <alignment horizontal="center" vertical="center" readingOrder="1"/>
      <protection hidden="1"/>
    </xf>
    <xf numFmtId="164" fontId="27" fillId="0" borderId="25" xfId="1" applyNumberFormat="1" applyFont="1" applyFill="1" applyBorder="1" applyAlignment="1" applyProtection="1">
      <alignment horizontal="center" vertical="center" readingOrder="1"/>
      <protection hidden="1"/>
    </xf>
    <xf numFmtId="164" fontId="27" fillId="0" borderId="75" xfId="1" applyNumberFormat="1" applyFont="1" applyFill="1" applyBorder="1" applyAlignment="1" applyProtection="1">
      <alignment horizontal="center" vertical="center" readingOrder="1"/>
      <protection hidden="1"/>
    </xf>
    <xf numFmtId="164" fontId="27" fillId="0" borderId="27" xfId="1" applyNumberFormat="1" applyFont="1" applyFill="1" applyBorder="1" applyAlignment="1" applyProtection="1">
      <alignment horizontal="center" vertical="center" readingOrder="1"/>
      <protection hidden="1"/>
    </xf>
  </cellXfs>
  <cellStyles count="6">
    <cellStyle name="Normál" xfId="0" builtinId="0"/>
    <cellStyle name="Normál 2" xfId="2" xr:uid="{00000000-0005-0000-0000-000001000000}"/>
    <cellStyle name="Pénznem" xfId="1" builtinId="4"/>
    <cellStyle name="Pénznem 2" xfId="3" xr:uid="{00000000-0005-0000-0000-000003000000}"/>
    <cellStyle name="Standard 2" xfId="5" xr:uid="{00000000-0005-0000-0000-000004000000}"/>
    <cellStyle name="Standard 3" xfId="4" xr:uid="{00000000-0005-0000-0000-000005000000}"/>
  </cellStyles>
  <dxfs count="0"/>
  <tableStyles count="0" defaultTableStyle="TableStyleMedium9" defaultPivotStyle="PivotStyleLight16"/>
  <colors>
    <mruColors>
      <color rgb="FF00CC66"/>
      <color rgb="FFFFCC00"/>
      <color rgb="FF996633"/>
      <color rgb="FF663300"/>
      <color rgb="FFFFCC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28575</xdr:rowOff>
    </xdr:from>
    <xdr:to>
      <xdr:col>1</xdr:col>
      <xdr:colOff>2628900</xdr:colOff>
      <xdr:row>3</xdr:row>
      <xdr:rowOff>108261</xdr:rowOff>
    </xdr:to>
    <xdr:pic>
      <xdr:nvPicPr>
        <xdr:cNvPr id="3" name="Kép 2" descr="sutolapat_kf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8575"/>
          <a:ext cx="2647950" cy="1051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14</xdr:row>
      <xdr:rowOff>0</xdr:rowOff>
    </xdr:from>
    <xdr:to>
      <xdr:col>1</xdr:col>
      <xdr:colOff>698881</xdr:colOff>
      <xdr:row>14</xdr:row>
      <xdr:rowOff>152400</xdr:rowOff>
    </xdr:to>
    <xdr:pic>
      <xdr:nvPicPr>
        <xdr:cNvPr id="2" name="Grafi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0" t="14036" r="25420" b="14525"/>
        <a:stretch/>
      </xdr:blipFill>
      <xdr:spPr bwMode="auto">
        <a:xfrm flipH="1">
          <a:off x="1628775" y="2228850"/>
          <a:ext cx="108331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591311</xdr:colOff>
      <xdr:row>10</xdr:row>
      <xdr:rowOff>0</xdr:rowOff>
    </xdr:from>
    <xdr:to>
      <xdr:col>1</xdr:col>
      <xdr:colOff>699642</xdr:colOff>
      <xdr:row>10</xdr:row>
      <xdr:rowOff>157866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0" t="14036" r="25420" b="14525"/>
        <a:stretch/>
      </xdr:blipFill>
      <xdr:spPr bwMode="auto">
        <a:xfrm flipH="1">
          <a:off x="1629536" y="1371600"/>
          <a:ext cx="108331" cy="157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584200</xdr:colOff>
      <xdr:row>10</xdr:row>
      <xdr:rowOff>0</xdr:rowOff>
    </xdr:from>
    <xdr:to>
      <xdr:col>1</xdr:col>
      <xdr:colOff>692531</xdr:colOff>
      <xdr:row>10</xdr:row>
      <xdr:rowOff>157866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0" t="14036" r="25420" b="14525"/>
        <a:stretch/>
      </xdr:blipFill>
      <xdr:spPr bwMode="auto">
        <a:xfrm flipH="1">
          <a:off x="1622425" y="1371600"/>
          <a:ext cx="108331" cy="157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584200</xdr:colOff>
      <xdr:row>12</xdr:row>
      <xdr:rowOff>0</xdr:rowOff>
    </xdr:from>
    <xdr:to>
      <xdr:col>1</xdr:col>
      <xdr:colOff>692531</xdr:colOff>
      <xdr:row>12</xdr:row>
      <xdr:rowOff>152400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0" t="14036" r="25420" b="14525"/>
        <a:stretch/>
      </xdr:blipFill>
      <xdr:spPr bwMode="auto">
        <a:xfrm flipH="1">
          <a:off x="1622425" y="1800225"/>
          <a:ext cx="108331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584200</xdr:colOff>
      <xdr:row>14</xdr:row>
      <xdr:rowOff>0</xdr:rowOff>
    </xdr:from>
    <xdr:to>
      <xdr:col>1</xdr:col>
      <xdr:colOff>692531</xdr:colOff>
      <xdr:row>14</xdr:row>
      <xdr:rowOff>152400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0" t="14036" r="25420" b="14525"/>
        <a:stretch/>
      </xdr:blipFill>
      <xdr:spPr bwMode="auto">
        <a:xfrm flipH="1">
          <a:off x="1622425" y="2228850"/>
          <a:ext cx="108331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600076</xdr:colOff>
      <xdr:row>8</xdr:row>
      <xdr:rowOff>0</xdr:rowOff>
    </xdr:from>
    <xdr:to>
      <xdr:col>1</xdr:col>
      <xdr:colOff>707334</xdr:colOff>
      <xdr:row>8</xdr:row>
      <xdr:rowOff>157916</xdr:rowOff>
    </xdr:to>
    <xdr:pic>
      <xdr:nvPicPr>
        <xdr:cNvPr id="7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8" t="14286" r="25832" b="14170"/>
        <a:stretch/>
      </xdr:blipFill>
      <xdr:spPr bwMode="auto">
        <a:xfrm>
          <a:off x="1638301" y="942975"/>
          <a:ext cx="107258" cy="15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8</xdr:row>
      <xdr:rowOff>0</xdr:rowOff>
    </xdr:from>
    <xdr:to>
      <xdr:col>1</xdr:col>
      <xdr:colOff>697808</xdr:colOff>
      <xdr:row>8</xdr:row>
      <xdr:rowOff>157916</xdr:rowOff>
    </xdr:to>
    <xdr:pic>
      <xdr:nvPicPr>
        <xdr:cNvPr id="8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8" t="14286" r="25832" b="14170"/>
        <a:stretch/>
      </xdr:blipFill>
      <xdr:spPr bwMode="auto">
        <a:xfrm>
          <a:off x="1628775" y="942975"/>
          <a:ext cx="107258" cy="15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8</xdr:row>
      <xdr:rowOff>0</xdr:rowOff>
    </xdr:from>
    <xdr:to>
      <xdr:col>1</xdr:col>
      <xdr:colOff>697808</xdr:colOff>
      <xdr:row>8</xdr:row>
      <xdr:rowOff>157916</xdr:rowOff>
    </xdr:to>
    <xdr:pic>
      <xdr:nvPicPr>
        <xdr:cNvPr id="9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8" t="14286" r="25832" b="14170"/>
        <a:stretch/>
      </xdr:blipFill>
      <xdr:spPr bwMode="auto">
        <a:xfrm>
          <a:off x="1628775" y="942975"/>
          <a:ext cx="107258" cy="15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8</xdr:row>
      <xdr:rowOff>0</xdr:rowOff>
    </xdr:from>
    <xdr:to>
      <xdr:col>1</xdr:col>
      <xdr:colOff>697808</xdr:colOff>
      <xdr:row>8</xdr:row>
      <xdr:rowOff>157916</xdr:rowOff>
    </xdr:to>
    <xdr:pic>
      <xdr:nvPicPr>
        <xdr:cNvPr id="10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8" t="14286" r="25832" b="14170"/>
        <a:stretch/>
      </xdr:blipFill>
      <xdr:spPr bwMode="auto">
        <a:xfrm>
          <a:off x="1628775" y="942975"/>
          <a:ext cx="107258" cy="15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8</xdr:row>
      <xdr:rowOff>0</xdr:rowOff>
    </xdr:from>
    <xdr:to>
      <xdr:col>1</xdr:col>
      <xdr:colOff>697808</xdr:colOff>
      <xdr:row>8</xdr:row>
      <xdr:rowOff>157916</xdr:rowOff>
    </xdr:to>
    <xdr:pic>
      <xdr:nvPicPr>
        <xdr:cNvPr id="11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8" t="14286" r="25832" b="14170"/>
        <a:stretch/>
      </xdr:blipFill>
      <xdr:spPr bwMode="auto">
        <a:xfrm>
          <a:off x="1628775" y="942975"/>
          <a:ext cx="107258" cy="15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12" name="Graf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29</xdr:row>
      <xdr:rowOff>0</xdr:rowOff>
    </xdr:from>
    <xdr:to>
      <xdr:col>1</xdr:col>
      <xdr:colOff>692231</xdr:colOff>
      <xdr:row>29</xdr:row>
      <xdr:rowOff>110871</xdr:rowOff>
    </xdr:to>
    <xdr:pic>
      <xdr:nvPicPr>
        <xdr:cNvPr id="13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0972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29</xdr:row>
      <xdr:rowOff>0</xdr:rowOff>
    </xdr:from>
    <xdr:to>
      <xdr:col>1</xdr:col>
      <xdr:colOff>720806</xdr:colOff>
      <xdr:row>29</xdr:row>
      <xdr:rowOff>110871</xdr:rowOff>
    </xdr:to>
    <xdr:pic>
      <xdr:nvPicPr>
        <xdr:cNvPr id="14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38300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15" name="Grafi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29</xdr:row>
      <xdr:rowOff>0</xdr:rowOff>
    </xdr:from>
    <xdr:to>
      <xdr:col>1</xdr:col>
      <xdr:colOff>720806</xdr:colOff>
      <xdr:row>29</xdr:row>
      <xdr:rowOff>110871</xdr:rowOff>
    </xdr:to>
    <xdr:pic>
      <xdr:nvPicPr>
        <xdr:cNvPr id="16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38300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29</xdr:row>
      <xdr:rowOff>0</xdr:rowOff>
    </xdr:from>
    <xdr:to>
      <xdr:col>1</xdr:col>
      <xdr:colOff>720806</xdr:colOff>
      <xdr:row>29</xdr:row>
      <xdr:rowOff>110871</xdr:rowOff>
    </xdr:to>
    <xdr:pic>
      <xdr:nvPicPr>
        <xdr:cNvPr id="17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38300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18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29</xdr:row>
      <xdr:rowOff>0</xdr:rowOff>
    </xdr:from>
    <xdr:to>
      <xdr:col>1</xdr:col>
      <xdr:colOff>720806</xdr:colOff>
      <xdr:row>29</xdr:row>
      <xdr:rowOff>110871</xdr:rowOff>
    </xdr:to>
    <xdr:pic>
      <xdr:nvPicPr>
        <xdr:cNvPr id="19" name="Grafi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38300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20" name="Grafi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21" name="Grafi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22" name="Grafi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23" name="Grafi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29</xdr:row>
      <xdr:rowOff>0</xdr:rowOff>
    </xdr:from>
    <xdr:to>
      <xdr:col>1</xdr:col>
      <xdr:colOff>711281</xdr:colOff>
      <xdr:row>29</xdr:row>
      <xdr:rowOff>110871</xdr:rowOff>
    </xdr:to>
    <xdr:pic>
      <xdr:nvPicPr>
        <xdr:cNvPr id="24" name="Grafi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28775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29</xdr:row>
      <xdr:rowOff>0</xdr:rowOff>
    </xdr:from>
    <xdr:to>
      <xdr:col>1</xdr:col>
      <xdr:colOff>720806</xdr:colOff>
      <xdr:row>29</xdr:row>
      <xdr:rowOff>110871</xdr:rowOff>
    </xdr:to>
    <xdr:pic>
      <xdr:nvPicPr>
        <xdr:cNvPr id="25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38300" y="5372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32</xdr:row>
      <xdr:rowOff>0</xdr:rowOff>
    </xdr:from>
    <xdr:to>
      <xdr:col>1</xdr:col>
      <xdr:colOff>511256</xdr:colOff>
      <xdr:row>32</xdr:row>
      <xdr:rowOff>110871</xdr:rowOff>
    </xdr:to>
    <xdr:pic>
      <xdr:nvPicPr>
        <xdr:cNvPr id="26" name="Grafi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28750" y="599122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0</xdr:rowOff>
    </xdr:from>
    <xdr:to>
      <xdr:col>1</xdr:col>
      <xdr:colOff>501731</xdr:colOff>
      <xdr:row>32</xdr:row>
      <xdr:rowOff>110871</xdr:rowOff>
    </xdr:to>
    <xdr:pic>
      <xdr:nvPicPr>
        <xdr:cNvPr id="27" name="Grafi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599122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609602</xdr:colOff>
      <xdr:row>32</xdr:row>
      <xdr:rowOff>0</xdr:rowOff>
    </xdr:from>
    <xdr:to>
      <xdr:col>1</xdr:col>
      <xdr:colOff>716353</xdr:colOff>
      <xdr:row>32</xdr:row>
      <xdr:rowOff>157407</xdr:rowOff>
    </xdr:to>
    <xdr:pic>
      <xdr:nvPicPr>
        <xdr:cNvPr id="28" name="Grafi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47827" y="5991225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725876</xdr:colOff>
      <xdr:row>32</xdr:row>
      <xdr:rowOff>157407</xdr:rowOff>
    </xdr:to>
    <xdr:pic>
      <xdr:nvPicPr>
        <xdr:cNvPr id="29" name="Grafi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5991225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35</xdr:row>
      <xdr:rowOff>38100</xdr:rowOff>
    </xdr:from>
    <xdr:to>
      <xdr:col>1</xdr:col>
      <xdr:colOff>730331</xdr:colOff>
      <xdr:row>35</xdr:row>
      <xdr:rowOff>148971</xdr:rowOff>
    </xdr:to>
    <xdr:pic>
      <xdr:nvPicPr>
        <xdr:cNvPr id="30" name="Grafi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647825" y="669607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381000</xdr:colOff>
      <xdr:row>39</xdr:row>
      <xdr:rowOff>0</xdr:rowOff>
    </xdr:from>
    <xdr:ext cx="120731" cy="110871"/>
    <xdr:pic>
      <xdr:nvPicPr>
        <xdr:cNvPr id="31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7658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39</xdr:row>
      <xdr:rowOff>0</xdr:rowOff>
    </xdr:from>
    <xdr:ext cx="106751" cy="157407"/>
    <xdr:pic>
      <xdr:nvPicPr>
        <xdr:cNvPr id="32" name="Grafi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7658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39</xdr:row>
      <xdr:rowOff>0</xdr:rowOff>
    </xdr:from>
    <xdr:ext cx="120731" cy="110871"/>
    <xdr:pic>
      <xdr:nvPicPr>
        <xdr:cNvPr id="33" name="Grafi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7658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39</xdr:row>
      <xdr:rowOff>0</xdr:rowOff>
    </xdr:from>
    <xdr:ext cx="106751" cy="157407"/>
    <xdr:pic>
      <xdr:nvPicPr>
        <xdr:cNvPr id="34" name="Grafik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7658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39</xdr:row>
      <xdr:rowOff>0</xdr:rowOff>
    </xdr:from>
    <xdr:ext cx="120731" cy="110871"/>
    <xdr:pic>
      <xdr:nvPicPr>
        <xdr:cNvPr id="35" name="Grafi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7658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39</xdr:row>
      <xdr:rowOff>0</xdr:rowOff>
    </xdr:from>
    <xdr:ext cx="106751" cy="157407"/>
    <xdr:pic>
      <xdr:nvPicPr>
        <xdr:cNvPr id="36" name="Grafi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7658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39</xdr:row>
      <xdr:rowOff>0</xdr:rowOff>
    </xdr:from>
    <xdr:ext cx="120731" cy="110871"/>
    <xdr:pic>
      <xdr:nvPicPr>
        <xdr:cNvPr id="37" name="Grafi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7658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39</xdr:row>
      <xdr:rowOff>0</xdr:rowOff>
    </xdr:from>
    <xdr:ext cx="106751" cy="157407"/>
    <xdr:pic>
      <xdr:nvPicPr>
        <xdr:cNvPr id="38" name="Grafi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7658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39</xdr:row>
      <xdr:rowOff>47625</xdr:rowOff>
    </xdr:from>
    <xdr:ext cx="120731" cy="110871"/>
    <xdr:pic>
      <xdr:nvPicPr>
        <xdr:cNvPr id="39" name="Grafi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770572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39</xdr:row>
      <xdr:rowOff>28575</xdr:rowOff>
    </xdr:from>
    <xdr:ext cx="106751" cy="157407"/>
    <xdr:pic>
      <xdr:nvPicPr>
        <xdr:cNvPr id="40" name="Grafi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7686675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40</xdr:row>
      <xdr:rowOff>47625</xdr:rowOff>
    </xdr:from>
    <xdr:ext cx="120731" cy="110871"/>
    <xdr:pic>
      <xdr:nvPicPr>
        <xdr:cNvPr id="41" name="Grafi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789622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40</xdr:row>
      <xdr:rowOff>28575</xdr:rowOff>
    </xdr:from>
    <xdr:ext cx="106751" cy="157407"/>
    <xdr:pic>
      <xdr:nvPicPr>
        <xdr:cNvPr id="42" name="Grafik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7877175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41</xdr:row>
      <xdr:rowOff>47625</xdr:rowOff>
    </xdr:from>
    <xdr:ext cx="120731" cy="110871"/>
    <xdr:pic>
      <xdr:nvPicPr>
        <xdr:cNvPr id="43" name="Grafi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808672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41</xdr:row>
      <xdr:rowOff>28575</xdr:rowOff>
    </xdr:from>
    <xdr:ext cx="106751" cy="157407"/>
    <xdr:pic>
      <xdr:nvPicPr>
        <xdr:cNvPr id="44" name="Grafi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8067675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42</xdr:row>
      <xdr:rowOff>47625</xdr:rowOff>
    </xdr:from>
    <xdr:ext cx="120731" cy="110871"/>
    <xdr:pic>
      <xdr:nvPicPr>
        <xdr:cNvPr id="45" name="Grafi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8277225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42</xdr:row>
      <xdr:rowOff>28575</xdr:rowOff>
    </xdr:from>
    <xdr:ext cx="106751" cy="157407"/>
    <xdr:pic>
      <xdr:nvPicPr>
        <xdr:cNvPr id="46" name="Grafik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8258175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590550</xdr:colOff>
      <xdr:row>8</xdr:row>
      <xdr:rowOff>0</xdr:rowOff>
    </xdr:from>
    <xdr:ext cx="107258" cy="157916"/>
    <xdr:pic>
      <xdr:nvPicPr>
        <xdr:cNvPr id="51" name="Grafik 1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8" t="14286" r="25832" b="14170"/>
        <a:stretch/>
      </xdr:blipFill>
      <xdr:spPr bwMode="auto">
        <a:xfrm>
          <a:off x="1628775" y="942975"/>
          <a:ext cx="107258" cy="15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43</xdr:row>
      <xdr:rowOff>0</xdr:rowOff>
    </xdr:from>
    <xdr:ext cx="120731" cy="110871"/>
    <xdr:pic>
      <xdr:nvPicPr>
        <xdr:cNvPr id="52" name="Grafik 34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8420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43</xdr:row>
      <xdr:rowOff>0</xdr:rowOff>
    </xdr:from>
    <xdr:ext cx="106751" cy="157407"/>
    <xdr:pic>
      <xdr:nvPicPr>
        <xdr:cNvPr id="53" name="Grafik 3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8420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43</xdr:row>
      <xdr:rowOff>0</xdr:rowOff>
    </xdr:from>
    <xdr:ext cx="120731" cy="110871"/>
    <xdr:pic>
      <xdr:nvPicPr>
        <xdr:cNvPr id="54" name="Grafik 3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8420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43</xdr:row>
      <xdr:rowOff>0</xdr:rowOff>
    </xdr:from>
    <xdr:ext cx="106751" cy="157407"/>
    <xdr:pic>
      <xdr:nvPicPr>
        <xdr:cNvPr id="55" name="Grafik 3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8420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43</xdr:row>
      <xdr:rowOff>0</xdr:rowOff>
    </xdr:from>
    <xdr:ext cx="120731" cy="110871"/>
    <xdr:pic>
      <xdr:nvPicPr>
        <xdr:cNvPr id="56" name="Grafik 3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8420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43</xdr:row>
      <xdr:rowOff>0</xdr:rowOff>
    </xdr:from>
    <xdr:ext cx="106751" cy="157407"/>
    <xdr:pic>
      <xdr:nvPicPr>
        <xdr:cNvPr id="57" name="Grafik 3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8420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381000</xdr:colOff>
      <xdr:row>43</xdr:row>
      <xdr:rowOff>0</xdr:rowOff>
    </xdr:from>
    <xdr:ext cx="120731" cy="110871"/>
    <xdr:pic>
      <xdr:nvPicPr>
        <xdr:cNvPr id="58" name="Grafik 4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61" t="29792" r="22952" b="19862"/>
        <a:stretch/>
      </xdr:blipFill>
      <xdr:spPr bwMode="auto">
        <a:xfrm>
          <a:off x="1419225" y="8420100"/>
          <a:ext cx="120731" cy="11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619125</xdr:colOff>
      <xdr:row>43</xdr:row>
      <xdr:rowOff>0</xdr:rowOff>
    </xdr:from>
    <xdr:ext cx="106751" cy="157407"/>
    <xdr:pic>
      <xdr:nvPicPr>
        <xdr:cNvPr id="59" name="Grafik 4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5" t="14088" r="25952" b="14434"/>
        <a:stretch/>
      </xdr:blipFill>
      <xdr:spPr bwMode="auto">
        <a:xfrm>
          <a:off x="1657350" y="8420100"/>
          <a:ext cx="106751" cy="15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3" workbookViewId="0">
      <selection activeCell="F9" sqref="F9"/>
    </sheetView>
  </sheetViews>
  <sheetFormatPr defaultColWidth="9.1796875" defaultRowHeight="18.5" x14ac:dyDescent="0.45"/>
  <cols>
    <col min="1" max="1" width="5.54296875" style="71" customWidth="1"/>
    <col min="2" max="2" width="45.453125" style="71" customWidth="1"/>
    <col min="3" max="3" width="16.1796875" style="86" customWidth="1"/>
    <col min="4" max="4" width="19.1796875" style="86" customWidth="1"/>
    <col min="5" max="16384" width="9.1796875" style="71"/>
  </cols>
  <sheetData>
    <row r="1" spans="1:6" x14ac:dyDescent="0.45">
      <c r="A1" s="67"/>
      <c r="B1" s="68"/>
      <c r="C1" s="378" t="s">
        <v>1016</v>
      </c>
      <c r="D1" s="379"/>
    </row>
    <row r="2" spans="1:6" ht="39" customHeight="1" x14ac:dyDescent="0.45">
      <c r="A2" s="72"/>
      <c r="C2" s="380" t="s">
        <v>1017</v>
      </c>
      <c r="D2" s="381"/>
    </row>
    <row r="3" spans="1:6" x14ac:dyDescent="0.45">
      <c r="A3" s="72"/>
      <c r="C3" s="382" t="s">
        <v>1018</v>
      </c>
      <c r="D3" s="383"/>
    </row>
    <row r="4" spans="1:6" ht="48" customHeight="1" thickBot="1" x14ac:dyDescent="0.5">
      <c r="A4" s="73"/>
      <c r="B4" s="399" t="s">
        <v>1015</v>
      </c>
      <c r="C4" s="399"/>
      <c r="D4" s="400"/>
    </row>
    <row r="5" spans="1:6" ht="33.75" customHeight="1" thickBot="1" x14ac:dyDescent="0.5">
      <c r="A5" s="401" t="s">
        <v>893</v>
      </c>
      <c r="B5" s="402"/>
      <c r="C5" s="402"/>
      <c r="D5" s="403"/>
    </row>
    <row r="6" spans="1:6" x14ac:dyDescent="0.45">
      <c r="A6" s="393" t="s">
        <v>912</v>
      </c>
      <c r="B6" s="394"/>
      <c r="C6" s="388" t="s">
        <v>894</v>
      </c>
      <c r="D6" s="389"/>
    </row>
    <row r="7" spans="1:6" ht="19" thickBot="1" x14ac:dyDescent="0.5">
      <c r="A7" s="395"/>
      <c r="B7" s="396"/>
      <c r="C7" s="74" t="s">
        <v>887</v>
      </c>
      <c r="D7" s="75" t="s">
        <v>890</v>
      </c>
    </row>
    <row r="8" spans="1:6" x14ac:dyDescent="0.45">
      <c r="A8" s="92" t="s">
        <v>939</v>
      </c>
      <c r="B8" s="76" t="s">
        <v>892</v>
      </c>
      <c r="C8" s="77">
        <f>'1.Nyel Lapát'!F15</f>
        <v>0</v>
      </c>
      <c r="D8" s="78">
        <f>'1.Nyel Lapát'!G15</f>
        <v>0</v>
      </c>
    </row>
    <row r="9" spans="1:6" x14ac:dyDescent="0.45">
      <c r="A9" s="93" t="s">
        <v>940</v>
      </c>
      <c r="B9" s="79" t="s">
        <v>901</v>
      </c>
      <c r="C9" s="80">
        <f>'2.Szakajtó'!G41</f>
        <v>0</v>
      </c>
      <c r="D9" s="81">
        <f>'2.Szakajtó'!H41</f>
        <v>0</v>
      </c>
    </row>
    <row r="10" spans="1:6" x14ac:dyDescent="0.45">
      <c r="A10" s="93" t="s">
        <v>941</v>
      </c>
      <c r="B10" s="79" t="s">
        <v>898</v>
      </c>
      <c r="C10" s="80">
        <f>'3.Szita Deszka Nyújtófa'!G36</f>
        <v>0</v>
      </c>
      <c r="D10" s="81">
        <f>'3.Szita Deszka Nyújtófa'!H36</f>
        <v>0</v>
      </c>
    </row>
    <row r="11" spans="1:6" x14ac:dyDescent="0.45">
      <c r="A11" s="93" t="s">
        <v>942</v>
      </c>
      <c r="B11" s="79" t="s">
        <v>899</v>
      </c>
      <c r="C11" s="80">
        <f>'4.Keverőkanál Ecset Kefe'!G62</f>
        <v>0</v>
      </c>
      <c r="D11" s="81">
        <f>'4.Keverőkanál Ecset Kefe'!H62</f>
        <v>0</v>
      </c>
    </row>
    <row r="12" spans="1:6" x14ac:dyDescent="0.45">
      <c r="A12" s="93" t="s">
        <v>943</v>
      </c>
      <c r="B12" s="79" t="s">
        <v>902</v>
      </c>
      <c r="C12" s="80">
        <f>'5.Kesztyű Vászon'!G23</f>
        <v>0</v>
      </c>
      <c r="D12" s="81">
        <f>'5.Kesztyű Vászon'!H23</f>
        <v>0</v>
      </c>
      <c r="F12" s="82"/>
    </row>
    <row r="13" spans="1:6" x14ac:dyDescent="0.45">
      <c r="A13" s="93" t="s">
        <v>944</v>
      </c>
      <c r="B13" s="79" t="s">
        <v>903</v>
      </c>
      <c r="C13" s="80">
        <f>'6.Pogácsa egyéb szaggató'!G31</f>
        <v>0</v>
      </c>
      <c r="D13" s="81">
        <f>'6.Pogácsa egyéb szaggató'!H31</f>
        <v>0</v>
      </c>
    </row>
    <row r="14" spans="1:6" x14ac:dyDescent="0.45">
      <c r="A14" s="93" t="s">
        <v>945</v>
      </c>
      <c r="B14" s="79" t="s">
        <v>905</v>
      </c>
      <c r="C14" s="80">
        <f>'7.Lemezek'!G17</f>
        <v>0</v>
      </c>
      <c r="D14" s="81">
        <f>'7.Lemezek'!H17</f>
        <v>0</v>
      </c>
    </row>
    <row r="15" spans="1:6" x14ac:dyDescent="0.45">
      <c r="A15" s="93" t="s">
        <v>946</v>
      </c>
      <c r="B15" s="79" t="s">
        <v>906</v>
      </c>
      <c r="C15" s="80">
        <f>'8.Habkártya Trokser'!G33</f>
        <v>0</v>
      </c>
      <c r="D15" s="81">
        <f>'8.Habkártya Trokser'!H33</f>
        <v>0</v>
      </c>
    </row>
    <row r="16" spans="1:6" x14ac:dyDescent="0.45">
      <c r="A16" s="93" t="s">
        <v>947</v>
      </c>
      <c r="B16" s="79" t="s">
        <v>907</v>
      </c>
      <c r="C16" s="80">
        <f>'9.Kés Vágó'!G69</f>
        <v>0</v>
      </c>
      <c r="D16" s="81">
        <f>'9.Kés Vágó'!H69</f>
        <v>0</v>
      </c>
    </row>
    <row r="17" spans="1:4" x14ac:dyDescent="0.45">
      <c r="A17" s="93" t="s">
        <v>948</v>
      </c>
      <c r="B17" s="79" t="s">
        <v>908</v>
      </c>
      <c r="C17" s="80">
        <f>'10.LisztlapátKeverőtálMűa.edény'!G45</f>
        <v>0</v>
      </c>
      <c r="D17" s="81">
        <f>'10.LisztlapátKeverőtálMűa.edény'!H45</f>
        <v>0</v>
      </c>
    </row>
    <row r="18" spans="1:4" x14ac:dyDescent="0.45">
      <c r="A18" s="93" t="s">
        <v>949</v>
      </c>
      <c r="B18" s="79" t="s">
        <v>915</v>
      </c>
      <c r="C18" s="80">
        <f>'11.Teflonfólia SpapírZacskózó'!G18</f>
        <v>0</v>
      </c>
      <c r="D18" s="81">
        <f>'11.Teflonfólia SpapírZacskózó'!H18</f>
        <v>0</v>
      </c>
    </row>
    <row r="19" spans="1:4" x14ac:dyDescent="0.45">
      <c r="A19" s="93" t="s">
        <v>950</v>
      </c>
      <c r="B19" s="79" t="s">
        <v>909</v>
      </c>
      <c r="C19" s="80">
        <f>'12.Diszítők formák'!G68</f>
        <v>0</v>
      </c>
      <c r="D19" s="81">
        <f>'12.Diszítők formák'!H68</f>
        <v>0</v>
      </c>
    </row>
    <row r="20" spans="1:4" x14ac:dyDescent="0.45">
      <c r="A20" s="93" t="s">
        <v>951</v>
      </c>
      <c r="B20" s="79" t="s">
        <v>913</v>
      </c>
      <c r="C20" s="80">
        <f>'13.Tortakarika RM ALU_AWI'!F18</f>
        <v>0</v>
      </c>
      <c r="D20" s="81">
        <f>'13.Tortakarika RM ALU_AWI'!G18</f>
        <v>0</v>
      </c>
    </row>
    <row r="21" spans="1:4" x14ac:dyDescent="0.45">
      <c r="A21" s="93" t="s">
        <v>952</v>
      </c>
      <c r="B21" s="79" t="s">
        <v>993</v>
      </c>
      <c r="C21" s="80">
        <f>'14.Pizza'!F18</f>
        <v>0</v>
      </c>
      <c r="D21" s="81">
        <f>'14.Pizza'!G18</f>
        <v>0</v>
      </c>
    </row>
    <row r="22" spans="1:4" x14ac:dyDescent="0.45">
      <c r="A22" s="93" t="s">
        <v>953</v>
      </c>
      <c r="B22" s="79" t="s">
        <v>910</v>
      </c>
      <c r="C22" s="80">
        <f>'15.Sütőkocsik_Kerék egyéb'!G7</f>
        <v>0</v>
      </c>
      <c r="D22" s="81">
        <f>'15.Sütőkocsik_Kerék egyéb'!H7</f>
        <v>0</v>
      </c>
    </row>
    <row r="23" spans="1:4" x14ac:dyDescent="0.45">
      <c r="A23" s="93" t="s">
        <v>954</v>
      </c>
      <c r="B23" s="79" t="s">
        <v>904</v>
      </c>
      <c r="C23" s="83">
        <f>'16. Mérők'!G21</f>
        <v>0</v>
      </c>
      <c r="D23" s="83">
        <f>'16. Mérők'!H21</f>
        <v>0</v>
      </c>
    </row>
    <row r="24" spans="1:4" ht="19" thickBot="1" x14ac:dyDescent="0.5">
      <c r="A24" s="93" t="s">
        <v>1158</v>
      </c>
      <c r="B24" s="79" t="s">
        <v>1159</v>
      </c>
      <c r="C24" s="83">
        <f>'17. Színes termékek'!T85</f>
        <v>0</v>
      </c>
      <c r="D24" s="83">
        <f>'17. Színes termékek'!U85</f>
        <v>0</v>
      </c>
    </row>
    <row r="25" spans="1:4" ht="19" thickBot="1" x14ac:dyDescent="0.5">
      <c r="A25" s="397" t="s">
        <v>911</v>
      </c>
      <c r="B25" s="398"/>
      <c r="C25" s="84">
        <f>SUM(C8:C24)</f>
        <v>0</v>
      </c>
      <c r="D25" s="85">
        <f>SUM(D8:D24)</f>
        <v>0</v>
      </c>
    </row>
    <row r="26" spans="1:4" ht="60.75" customHeight="1" thickBot="1" x14ac:dyDescent="0.5">
      <c r="A26" s="392" t="s">
        <v>1204</v>
      </c>
      <c r="B26" s="392"/>
      <c r="C26" s="392"/>
      <c r="D26" s="392"/>
    </row>
    <row r="27" spans="1:4" x14ac:dyDescent="0.45">
      <c r="A27" s="87" t="s">
        <v>1203</v>
      </c>
      <c r="B27" s="132" t="s">
        <v>938</v>
      </c>
      <c r="C27" s="69"/>
      <c r="D27" s="70"/>
    </row>
    <row r="28" spans="1:4" x14ac:dyDescent="0.45">
      <c r="A28" s="72"/>
      <c r="B28" s="88" t="s">
        <v>934</v>
      </c>
      <c r="C28" s="384"/>
      <c r="D28" s="385"/>
    </row>
    <row r="29" spans="1:4" x14ac:dyDescent="0.45">
      <c r="A29" s="72"/>
      <c r="B29" s="88" t="s">
        <v>935</v>
      </c>
      <c r="C29" s="384"/>
      <c r="D29" s="385"/>
    </row>
    <row r="30" spans="1:4" ht="42.75" customHeight="1" x14ac:dyDescent="0.45">
      <c r="A30" s="72"/>
      <c r="B30" s="91" t="s">
        <v>936</v>
      </c>
      <c r="C30" s="390"/>
      <c r="D30" s="391"/>
    </row>
    <row r="31" spans="1:4" x14ac:dyDescent="0.45">
      <c r="A31" s="72"/>
      <c r="B31" s="88" t="s">
        <v>937</v>
      </c>
      <c r="C31" s="384"/>
      <c r="D31" s="385"/>
    </row>
    <row r="32" spans="1:4" x14ac:dyDescent="0.45">
      <c r="A32" s="72"/>
      <c r="B32" s="89" t="s">
        <v>932</v>
      </c>
      <c r="C32" s="384"/>
      <c r="D32" s="385"/>
    </row>
    <row r="33" spans="1:4" ht="19" thickBot="1" x14ac:dyDescent="0.5">
      <c r="A33" s="73"/>
      <c r="B33" s="90" t="s">
        <v>933</v>
      </c>
      <c r="C33" s="386"/>
      <c r="D33" s="387"/>
    </row>
  </sheetData>
  <sheetProtection password="CF7A" sheet="1" objects="1" scenarios="1"/>
  <mergeCells count="15">
    <mergeCell ref="C1:D1"/>
    <mergeCell ref="C2:D2"/>
    <mergeCell ref="C3:D3"/>
    <mergeCell ref="C32:D32"/>
    <mergeCell ref="C33:D33"/>
    <mergeCell ref="C6:D6"/>
    <mergeCell ref="C30:D30"/>
    <mergeCell ref="C31:D31"/>
    <mergeCell ref="A26:D26"/>
    <mergeCell ref="A6:B7"/>
    <mergeCell ref="A25:B25"/>
    <mergeCell ref="B4:D4"/>
    <mergeCell ref="C28:D28"/>
    <mergeCell ref="C29:D29"/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17"/>
  <sheetViews>
    <sheetView workbookViewId="0">
      <selection activeCell="D3" sqref="D3"/>
    </sheetView>
  </sheetViews>
  <sheetFormatPr defaultColWidth="9.1796875" defaultRowHeight="15.5" x14ac:dyDescent="0.35"/>
  <cols>
    <col min="1" max="1" width="11.26953125" style="7" customWidth="1"/>
    <col min="2" max="2" width="59.54296875" style="35" customWidth="1"/>
    <col min="3" max="3" width="7.26953125" style="36" customWidth="1"/>
    <col min="4" max="4" width="11.26953125" style="37" customWidth="1"/>
    <col min="5" max="5" width="11.26953125" style="38" customWidth="1"/>
    <col min="6" max="6" width="15" style="39" customWidth="1"/>
    <col min="7" max="7" width="16.7265625" style="39" customWidth="1"/>
    <col min="8" max="16384" width="9.1796875" style="7"/>
  </cols>
  <sheetData>
    <row r="1" spans="1:7" ht="34.5" customHeight="1" x14ac:dyDescent="0.35">
      <c r="A1" s="407" t="s">
        <v>999</v>
      </c>
      <c r="B1" s="408"/>
      <c r="C1" s="59"/>
      <c r="D1" s="406" t="s">
        <v>889</v>
      </c>
      <c r="E1" s="406"/>
      <c r="F1" s="404" t="s">
        <v>886</v>
      </c>
      <c r="G1" s="405"/>
    </row>
    <row r="2" spans="1:7" ht="27" customHeight="1" thickBot="1" x14ac:dyDescent="0.4">
      <c r="A2" s="150" t="s">
        <v>891</v>
      </c>
      <c r="B2" s="151" t="s">
        <v>1008</v>
      </c>
      <c r="C2" s="9" t="s">
        <v>885</v>
      </c>
      <c r="D2" s="152" t="s">
        <v>887</v>
      </c>
      <c r="E2" s="153" t="s">
        <v>890</v>
      </c>
      <c r="F2" s="154" t="s">
        <v>887</v>
      </c>
      <c r="G2" s="155" t="s">
        <v>890</v>
      </c>
    </row>
    <row r="3" spans="1:7" ht="15" customHeight="1" x14ac:dyDescent="0.35">
      <c r="A3" s="10" t="s">
        <v>0</v>
      </c>
      <c r="B3" s="11" t="s">
        <v>1</v>
      </c>
      <c r="C3" s="1"/>
      <c r="D3" s="13">
        <v>9591</v>
      </c>
      <c r="E3" s="14">
        <f>D3*1.27</f>
        <v>12180.57</v>
      </c>
      <c r="F3" s="15">
        <f>C3*D3</f>
        <v>0</v>
      </c>
      <c r="G3" s="16">
        <f>C3*E3</f>
        <v>0</v>
      </c>
    </row>
    <row r="4" spans="1:7" ht="15" customHeight="1" x14ac:dyDescent="0.35">
      <c r="A4" s="17" t="s">
        <v>2</v>
      </c>
      <c r="B4" s="18" t="s">
        <v>3</v>
      </c>
      <c r="C4" s="2"/>
      <c r="D4" s="20">
        <v>17457</v>
      </c>
      <c r="E4" s="21">
        <f t="shared" ref="E4:E14" si="0">D4*1.27</f>
        <v>22170.39</v>
      </c>
      <c r="F4" s="22">
        <f t="shared" ref="F4:F14" si="1">C4*D4</f>
        <v>0</v>
      </c>
      <c r="G4" s="23">
        <f t="shared" ref="G4:G14" si="2">C4*E4</f>
        <v>0</v>
      </c>
    </row>
    <row r="5" spans="1:7" ht="15" customHeight="1" x14ac:dyDescent="0.35">
      <c r="A5" s="17" t="s">
        <v>4</v>
      </c>
      <c r="B5" s="18" t="s">
        <v>5</v>
      </c>
      <c r="C5" s="2"/>
      <c r="D5" s="20">
        <v>18975</v>
      </c>
      <c r="E5" s="21">
        <f t="shared" si="0"/>
        <v>24098.25</v>
      </c>
      <c r="F5" s="22">
        <f t="shared" si="1"/>
        <v>0</v>
      </c>
      <c r="G5" s="23">
        <f t="shared" si="2"/>
        <v>0</v>
      </c>
    </row>
    <row r="6" spans="1:7" ht="15" customHeight="1" thickBot="1" x14ac:dyDescent="0.4">
      <c r="A6" s="24" t="s">
        <v>6</v>
      </c>
      <c r="B6" s="8" t="s">
        <v>7</v>
      </c>
      <c r="C6" s="4"/>
      <c r="D6" s="25">
        <v>20494</v>
      </c>
      <c r="E6" s="26">
        <f t="shared" si="0"/>
        <v>26027.38</v>
      </c>
      <c r="F6" s="27">
        <f t="shared" si="1"/>
        <v>0</v>
      </c>
      <c r="G6" s="28">
        <f t="shared" si="2"/>
        <v>0</v>
      </c>
    </row>
    <row r="7" spans="1:7" ht="15" customHeight="1" thickBot="1" x14ac:dyDescent="0.4">
      <c r="A7" s="29" t="s">
        <v>8</v>
      </c>
      <c r="B7" s="30" t="s">
        <v>9</v>
      </c>
      <c r="C7" s="5"/>
      <c r="D7" s="31">
        <v>21253</v>
      </c>
      <c r="E7" s="32">
        <f t="shared" si="0"/>
        <v>26991.31</v>
      </c>
      <c r="F7" s="33">
        <f t="shared" si="1"/>
        <v>0</v>
      </c>
      <c r="G7" s="34">
        <f t="shared" si="2"/>
        <v>0</v>
      </c>
    </row>
    <row r="8" spans="1:7" ht="15" customHeight="1" x14ac:dyDescent="0.35">
      <c r="A8" s="61" t="s">
        <v>10</v>
      </c>
      <c r="B8" s="51" t="s">
        <v>11</v>
      </c>
      <c r="C8" s="6"/>
      <c r="D8" s="52">
        <v>11537</v>
      </c>
      <c r="E8" s="53">
        <f t="shared" si="0"/>
        <v>14651.99</v>
      </c>
      <c r="F8" s="54">
        <f t="shared" si="1"/>
        <v>0</v>
      </c>
      <c r="G8" s="55">
        <f t="shared" si="2"/>
        <v>0</v>
      </c>
    </row>
    <row r="9" spans="1:7" ht="15" customHeight="1" thickBot="1" x14ac:dyDescent="0.4">
      <c r="A9" s="17" t="s">
        <v>12</v>
      </c>
      <c r="B9" s="18" t="s">
        <v>13</v>
      </c>
      <c r="C9" s="2"/>
      <c r="D9" s="20">
        <v>16643</v>
      </c>
      <c r="E9" s="21">
        <f t="shared" si="0"/>
        <v>21136.61</v>
      </c>
      <c r="F9" s="22">
        <f t="shared" si="1"/>
        <v>0</v>
      </c>
      <c r="G9" s="23">
        <f t="shared" si="2"/>
        <v>0</v>
      </c>
    </row>
    <row r="10" spans="1:7" ht="15" customHeight="1" x14ac:dyDescent="0.35">
      <c r="A10" s="10" t="s">
        <v>14</v>
      </c>
      <c r="B10" s="11" t="s">
        <v>15</v>
      </c>
      <c r="C10" s="1"/>
      <c r="D10" s="13">
        <v>3726</v>
      </c>
      <c r="E10" s="14">
        <f t="shared" si="0"/>
        <v>4732.0200000000004</v>
      </c>
      <c r="F10" s="15">
        <f t="shared" si="1"/>
        <v>0</v>
      </c>
      <c r="G10" s="16">
        <f t="shared" si="2"/>
        <v>0</v>
      </c>
    </row>
    <row r="11" spans="1:7" ht="15" customHeight="1" x14ac:dyDescent="0.35">
      <c r="A11" s="17" t="s">
        <v>16</v>
      </c>
      <c r="B11" s="18" t="s">
        <v>17</v>
      </c>
      <c r="C11" s="2"/>
      <c r="D11" s="20">
        <v>6610</v>
      </c>
      <c r="E11" s="21">
        <f t="shared" si="0"/>
        <v>8394.7000000000007</v>
      </c>
      <c r="F11" s="22">
        <f t="shared" si="1"/>
        <v>0</v>
      </c>
      <c r="G11" s="23">
        <f t="shared" si="2"/>
        <v>0</v>
      </c>
    </row>
    <row r="12" spans="1:7" ht="15" customHeight="1" x14ac:dyDescent="0.35">
      <c r="A12" s="17" t="s">
        <v>1019</v>
      </c>
      <c r="B12" s="18" t="s">
        <v>1020</v>
      </c>
      <c r="C12" s="2"/>
      <c r="D12" s="20">
        <v>2284</v>
      </c>
      <c r="E12" s="21">
        <f t="shared" si="0"/>
        <v>2900.68</v>
      </c>
      <c r="F12" s="22">
        <f t="shared" si="1"/>
        <v>0</v>
      </c>
      <c r="G12" s="23">
        <f t="shared" si="2"/>
        <v>0</v>
      </c>
    </row>
    <row r="13" spans="1:7" ht="15" customHeight="1" x14ac:dyDescent="0.35">
      <c r="A13" s="17" t="s">
        <v>18</v>
      </c>
      <c r="B13" s="18" t="s">
        <v>19</v>
      </c>
      <c r="C13" s="2"/>
      <c r="D13" s="20">
        <v>4637</v>
      </c>
      <c r="E13" s="21">
        <f t="shared" si="0"/>
        <v>5888.99</v>
      </c>
      <c r="F13" s="22">
        <f t="shared" si="1"/>
        <v>0</v>
      </c>
      <c r="G13" s="23">
        <f t="shared" si="2"/>
        <v>0</v>
      </c>
    </row>
    <row r="14" spans="1:7" ht="15" customHeight="1" thickBot="1" x14ac:dyDescent="0.4">
      <c r="A14" s="56" t="s">
        <v>20</v>
      </c>
      <c r="B14" s="44" t="s">
        <v>21</v>
      </c>
      <c r="C14" s="3"/>
      <c r="D14" s="46">
        <v>952</v>
      </c>
      <c r="E14" s="47">
        <f t="shared" si="0"/>
        <v>1209.04</v>
      </c>
      <c r="F14" s="48">
        <f t="shared" si="1"/>
        <v>0</v>
      </c>
      <c r="G14" s="49">
        <f t="shared" si="2"/>
        <v>0</v>
      </c>
    </row>
    <row r="15" spans="1:7" ht="19" thickBot="1" x14ac:dyDescent="0.5">
      <c r="F15" s="119">
        <f>SUM(F3:F14)</f>
        <v>0</v>
      </c>
      <c r="G15" s="120">
        <f>SUM(G3:G14)</f>
        <v>0</v>
      </c>
    </row>
    <row r="17" spans="2:2" x14ac:dyDescent="0.35">
      <c r="B17" s="35" t="s">
        <v>914</v>
      </c>
    </row>
  </sheetData>
  <sheetProtection password="CF7A" sheet="1" objects="1" scenarios="1"/>
  <mergeCells count="3">
    <mergeCell ref="F1:G1"/>
    <mergeCell ref="D1:E1"/>
    <mergeCell ref="A1:B1"/>
  </mergeCells>
  <pageMargins left="0.38" right="0.19685039370078741" top="0.47244094488188981" bottom="0.59055118110236227" header="0.31496062992125984" footer="0.31496062992125984"/>
  <pageSetup orientation="landscape" r:id="rId1"/>
  <ignoredErrors>
    <ignoredError sqref="A3:B11 A13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H41"/>
  <sheetViews>
    <sheetView workbookViewId="0">
      <selection activeCell="E36" sqref="E36"/>
    </sheetView>
  </sheetViews>
  <sheetFormatPr defaultColWidth="9.1796875" defaultRowHeight="15.5" x14ac:dyDescent="0.35"/>
  <cols>
    <col min="1" max="1" width="5.7265625" style="7" customWidth="1"/>
    <col min="2" max="2" width="8.1796875" style="7" customWidth="1"/>
    <col min="3" max="3" width="58.7265625" style="35" customWidth="1"/>
    <col min="4" max="4" width="7.1796875" style="36" customWidth="1"/>
    <col min="5" max="5" width="10.7265625" style="37" customWidth="1"/>
    <col min="6" max="6" width="10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38.25" customHeight="1" x14ac:dyDescent="0.35">
      <c r="A1" s="133" t="s">
        <v>921</v>
      </c>
      <c r="B1" s="134"/>
      <c r="C1" s="135"/>
      <c r="D1" s="96"/>
      <c r="E1" s="406" t="s">
        <v>889</v>
      </c>
      <c r="F1" s="406"/>
      <c r="G1" s="404" t="s">
        <v>886</v>
      </c>
      <c r="H1" s="405"/>
    </row>
    <row r="2" spans="1:8" ht="26.25" customHeight="1" thickBot="1" x14ac:dyDescent="0.4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ht="15" customHeight="1" thickBot="1" x14ac:dyDescent="0.4">
      <c r="A3" s="412" t="s">
        <v>895</v>
      </c>
      <c r="B3" s="40" t="s">
        <v>22</v>
      </c>
      <c r="C3" s="11" t="s">
        <v>1171</v>
      </c>
      <c r="D3" s="1"/>
      <c r="E3" s="13">
        <v>2064</v>
      </c>
      <c r="F3" s="14">
        <f t="shared" ref="F3:F40" si="0">E3*1.27</f>
        <v>2621.2800000000002</v>
      </c>
      <c r="G3" s="15">
        <f t="shared" ref="G3:G40" si="1">D3*E3</f>
        <v>0</v>
      </c>
      <c r="H3" s="16">
        <f t="shared" ref="H3:H40" si="2">D3*F3</f>
        <v>0</v>
      </c>
    </row>
    <row r="4" spans="1:8" ht="15" customHeight="1" thickTop="1" thickBot="1" x14ac:dyDescent="0.4">
      <c r="A4" s="413"/>
      <c r="B4" s="41" t="s">
        <v>23</v>
      </c>
      <c r="C4" s="18" t="s">
        <v>24</v>
      </c>
      <c r="D4" s="2"/>
      <c r="E4" s="20">
        <v>2001</v>
      </c>
      <c r="F4" s="21">
        <f t="shared" si="0"/>
        <v>2541.27</v>
      </c>
      <c r="G4" s="22">
        <f t="shared" si="1"/>
        <v>0</v>
      </c>
      <c r="H4" s="23">
        <f t="shared" si="2"/>
        <v>0</v>
      </c>
    </row>
    <row r="5" spans="1:8" ht="15" customHeight="1" thickTop="1" thickBot="1" x14ac:dyDescent="0.4">
      <c r="A5" s="413"/>
      <c r="B5" s="41" t="s">
        <v>25</v>
      </c>
      <c r="C5" s="18" t="s">
        <v>26</v>
      </c>
      <c r="D5" s="2"/>
      <c r="E5" s="20">
        <v>2064</v>
      </c>
      <c r="F5" s="21">
        <f t="shared" si="0"/>
        <v>2621.2800000000002</v>
      </c>
      <c r="G5" s="22">
        <f t="shared" si="1"/>
        <v>0</v>
      </c>
      <c r="H5" s="23">
        <f t="shared" si="2"/>
        <v>0</v>
      </c>
    </row>
    <row r="6" spans="1:8" ht="15" customHeight="1" thickTop="1" thickBot="1" x14ac:dyDescent="0.4">
      <c r="A6" s="413"/>
      <c r="B6" s="42" t="s">
        <v>27</v>
      </c>
      <c r="C6" s="8" t="s">
        <v>28</v>
      </c>
      <c r="D6" s="4"/>
      <c r="E6" s="25">
        <v>2174</v>
      </c>
      <c r="F6" s="26">
        <f t="shared" si="0"/>
        <v>2760.98</v>
      </c>
      <c r="G6" s="27">
        <f t="shared" si="1"/>
        <v>0</v>
      </c>
      <c r="H6" s="28">
        <f t="shared" si="2"/>
        <v>0</v>
      </c>
    </row>
    <row r="7" spans="1:8" ht="15" customHeight="1" thickTop="1" thickBot="1" x14ac:dyDescent="0.4">
      <c r="A7" s="413"/>
      <c r="B7" s="40" t="s">
        <v>29</v>
      </c>
      <c r="C7" s="11" t="s">
        <v>30</v>
      </c>
      <c r="D7" s="1"/>
      <c r="E7" s="13">
        <v>2070</v>
      </c>
      <c r="F7" s="14">
        <f t="shared" si="0"/>
        <v>2628.9</v>
      </c>
      <c r="G7" s="15">
        <f t="shared" si="1"/>
        <v>0</v>
      </c>
      <c r="H7" s="16">
        <f t="shared" si="2"/>
        <v>0</v>
      </c>
    </row>
    <row r="8" spans="1:8" ht="15" customHeight="1" thickTop="1" thickBot="1" x14ac:dyDescent="0.4">
      <c r="A8" s="413"/>
      <c r="B8" s="41" t="s">
        <v>31</v>
      </c>
      <c r="C8" s="18" t="s">
        <v>32</v>
      </c>
      <c r="D8" s="2"/>
      <c r="E8" s="20">
        <v>2208</v>
      </c>
      <c r="F8" s="21">
        <f t="shared" si="0"/>
        <v>2804.16</v>
      </c>
      <c r="G8" s="22">
        <f t="shared" si="1"/>
        <v>0</v>
      </c>
      <c r="H8" s="23">
        <f t="shared" si="2"/>
        <v>0</v>
      </c>
    </row>
    <row r="9" spans="1:8" ht="15" customHeight="1" thickTop="1" thickBot="1" x14ac:dyDescent="0.4">
      <c r="A9" s="413"/>
      <c r="B9" s="41" t="s">
        <v>33</v>
      </c>
      <c r="C9" s="18" t="s">
        <v>34</v>
      </c>
      <c r="D9" s="2"/>
      <c r="E9" s="20">
        <v>2346</v>
      </c>
      <c r="F9" s="21">
        <f t="shared" si="0"/>
        <v>2979.42</v>
      </c>
      <c r="G9" s="22">
        <f t="shared" si="1"/>
        <v>0</v>
      </c>
      <c r="H9" s="23">
        <f t="shared" si="2"/>
        <v>0</v>
      </c>
    </row>
    <row r="10" spans="1:8" ht="15" customHeight="1" thickTop="1" thickBot="1" x14ac:dyDescent="0.4">
      <c r="A10" s="413"/>
      <c r="B10" s="43" t="s">
        <v>35</v>
      </c>
      <c r="C10" s="44" t="s">
        <v>36</v>
      </c>
      <c r="D10" s="3"/>
      <c r="E10" s="46">
        <v>2829</v>
      </c>
      <c r="F10" s="47">
        <f t="shared" si="0"/>
        <v>3592.83</v>
      </c>
      <c r="G10" s="48">
        <f t="shared" si="1"/>
        <v>0</v>
      </c>
      <c r="H10" s="49">
        <f t="shared" si="2"/>
        <v>0</v>
      </c>
    </row>
    <row r="11" spans="1:8" ht="15" customHeight="1" thickTop="1" thickBot="1" x14ac:dyDescent="0.4">
      <c r="A11" s="413"/>
      <c r="B11" s="198" t="s">
        <v>1160</v>
      </c>
      <c r="C11" s="51" t="s">
        <v>1161</v>
      </c>
      <c r="D11" s="6"/>
      <c r="E11" s="52">
        <v>2070</v>
      </c>
      <c r="F11" s="53">
        <f t="shared" si="0"/>
        <v>2628.9</v>
      </c>
      <c r="G11" s="54">
        <f t="shared" si="1"/>
        <v>0</v>
      </c>
      <c r="H11" s="55">
        <f t="shared" si="2"/>
        <v>0</v>
      </c>
    </row>
    <row r="12" spans="1:8" ht="15" customHeight="1" thickTop="1" thickBot="1" x14ac:dyDescent="0.4">
      <c r="A12" s="413"/>
      <c r="B12" s="50" t="s">
        <v>37</v>
      </c>
      <c r="C12" s="51" t="s">
        <v>38</v>
      </c>
      <c r="D12" s="6"/>
      <c r="E12" s="52">
        <v>2208</v>
      </c>
      <c r="F12" s="53">
        <f t="shared" si="0"/>
        <v>2804.16</v>
      </c>
      <c r="G12" s="54">
        <f t="shared" si="1"/>
        <v>0</v>
      </c>
      <c r="H12" s="55">
        <f t="shared" si="2"/>
        <v>0</v>
      </c>
    </row>
    <row r="13" spans="1:8" ht="15" customHeight="1" thickTop="1" thickBot="1" x14ac:dyDescent="0.4">
      <c r="A13" s="413"/>
      <c r="B13" s="41" t="s">
        <v>39</v>
      </c>
      <c r="C13" s="18" t="s">
        <v>40</v>
      </c>
      <c r="D13" s="2"/>
      <c r="E13" s="20">
        <v>2346</v>
      </c>
      <c r="F13" s="21">
        <f t="shared" si="0"/>
        <v>2979.42</v>
      </c>
      <c r="G13" s="22">
        <f t="shared" si="1"/>
        <v>0</v>
      </c>
      <c r="H13" s="23">
        <f t="shared" si="2"/>
        <v>0</v>
      </c>
    </row>
    <row r="14" spans="1:8" ht="15" customHeight="1" thickTop="1" thickBot="1" x14ac:dyDescent="0.4">
      <c r="A14" s="413"/>
      <c r="B14" s="41" t="s">
        <v>41</v>
      </c>
      <c r="C14" s="18" t="s">
        <v>42</v>
      </c>
      <c r="D14" s="2"/>
      <c r="E14" s="20">
        <v>2622</v>
      </c>
      <c r="F14" s="21">
        <f t="shared" si="0"/>
        <v>3329.94</v>
      </c>
      <c r="G14" s="22">
        <f t="shared" si="1"/>
        <v>0</v>
      </c>
      <c r="H14" s="23">
        <f t="shared" si="2"/>
        <v>0</v>
      </c>
    </row>
    <row r="15" spans="1:8" ht="15" customHeight="1" thickTop="1" thickBot="1" x14ac:dyDescent="0.4">
      <c r="A15" s="414"/>
      <c r="B15" s="43" t="s">
        <v>43</v>
      </c>
      <c r="C15" s="44" t="s">
        <v>44</v>
      </c>
      <c r="D15" s="3"/>
      <c r="E15" s="46">
        <v>2346</v>
      </c>
      <c r="F15" s="47">
        <f t="shared" si="0"/>
        <v>2979.42</v>
      </c>
      <c r="G15" s="48">
        <f t="shared" si="1"/>
        <v>0</v>
      </c>
      <c r="H15" s="49">
        <f t="shared" si="2"/>
        <v>0</v>
      </c>
    </row>
    <row r="16" spans="1:8" ht="15" customHeight="1" thickBot="1" x14ac:dyDescent="0.4">
      <c r="A16" s="417" t="s">
        <v>1003</v>
      </c>
      <c r="B16" s="40" t="s">
        <v>45</v>
      </c>
      <c r="C16" s="11" t="s">
        <v>46</v>
      </c>
      <c r="D16" s="1"/>
      <c r="E16" s="13">
        <v>2992</v>
      </c>
      <c r="F16" s="14">
        <f t="shared" si="0"/>
        <v>3799.84</v>
      </c>
      <c r="G16" s="15">
        <f t="shared" si="1"/>
        <v>0</v>
      </c>
      <c r="H16" s="16">
        <f t="shared" si="2"/>
        <v>0</v>
      </c>
    </row>
    <row r="17" spans="1:8" ht="15" customHeight="1" thickTop="1" thickBot="1" x14ac:dyDescent="0.4">
      <c r="A17" s="415"/>
      <c r="B17" s="41" t="s">
        <v>47</v>
      </c>
      <c r="C17" s="18" t="s">
        <v>48</v>
      </c>
      <c r="D17" s="2"/>
      <c r="E17" s="20">
        <v>3149</v>
      </c>
      <c r="F17" s="21">
        <f t="shared" si="0"/>
        <v>3999.23</v>
      </c>
      <c r="G17" s="22">
        <f t="shared" si="1"/>
        <v>0</v>
      </c>
      <c r="H17" s="23">
        <f t="shared" si="2"/>
        <v>0</v>
      </c>
    </row>
    <row r="18" spans="1:8" ht="15" customHeight="1" thickTop="1" thickBot="1" x14ac:dyDescent="0.4">
      <c r="A18" s="415"/>
      <c r="B18" s="41" t="s">
        <v>49</v>
      </c>
      <c r="C18" s="18" t="s">
        <v>50</v>
      </c>
      <c r="D18" s="2"/>
      <c r="E18" s="20">
        <v>3307</v>
      </c>
      <c r="F18" s="21">
        <f t="shared" si="0"/>
        <v>4199.8900000000003</v>
      </c>
      <c r="G18" s="22">
        <f t="shared" si="1"/>
        <v>0</v>
      </c>
      <c r="H18" s="23">
        <f t="shared" si="2"/>
        <v>0</v>
      </c>
    </row>
    <row r="19" spans="1:8" ht="15" customHeight="1" thickTop="1" thickBot="1" x14ac:dyDescent="0.4">
      <c r="A19" s="415"/>
      <c r="B19" s="41" t="s">
        <v>51</v>
      </c>
      <c r="C19" s="18" t="s">
        <v>52</v>
      </c>
      <c r="D19" s="2"/>
      <c r="E19" s="20">
        <v>2992</v>
      </c>
      <c r="F19" s="21">
        <f t="shared" si="0"/>
        <v>3799.84</v>
      </c>
      <c r="G19" s="22">
        <f t="shared" si="1"/>
        <v>0</v>
      </c>
      <c r="H19" s="23">
        <f t="shared" si="2"/>
        <v>0</v>
      </c>
    </row>
    <row r="20" spans="1:8" ht="15" customHeight="1" thickTop="1" thickBot="1" x14ac:dyDescent="0.4">
      <c r="A20" s="415"/>
      <c r="B20" s="41" t="s">
        <v>53</v>
      </c>
      <c r="C20" s="18" t="s">
        <v>54</v>
      </c>
      <c r="D20" s="2"/>
      <c r="E20" s="20">
        <v>3149</v>
      </c>
      <c r="F20" s="21">
        <f t="shared" si="0"/>
        <v>3999.23</v>
      </c>
      <c r="G20" s="22">
        <f t="shared" si="1"/>
        <v>0</v>
      </c>
      <c r="H20" s="23">
        <f t="shared" si="2"/>
        <v>0</v>
      </c>
    </row>
    <row r="21" spans="1:8" ht="15" customHeight="1" thickTop="1" thickBot="1" x14ac:dyDescent="0.4">
      <c r="A21" s="415"/>
      <c r="B21" s="41" t="s">
        <v>55</v>
      </c>
      <c r="C21" s="18" t="s">
        <v>56</v>
      </c>
      <c r="D21" s="2"/>
      <c r="E21" s="20">
        <v>3307</v>
      </c>
      <c r="F21" s="21">
        <f t="shared" si="0"/>
        <v>4199.8900000000003</v>
      </c>
      <c r="G21" s="22">
        <f t="shared" si="1"/>
        <v>0</v>
      </c>
      <c r="H21" s="23">
        <f t="shared" si="2"/>
        <v>0</v>
      </c>
    </row>
    <row r="22" spans="1:8" ht="15" customHeight="1" thickTop="1" thickBot="1" x14ac:dyDescent="0.4">
      <c r="A22" s="415" t="s">
        <v>896</v>
      </c>
      <c r="B22" s="40" t="s">
        <v>57</v>
      </c>
      <c r="C22" s="11" t="s">
        <v>58</v>
      </c>
      <c r="D22" s="1"/>
      <c r="E22" s="13">
        <v>4559</v>
      </c>
      <c r="F22" s="14">
        <f t="shared" si="0"/>
        <v>5789.93</v>
      </c>
      <c r="G22" s="15">
        <f t="shared" si="1"/>
        <v>0</v>
      </c>
      <c r="H22" s="16">
        <f t="shared" si="2"/>
        <v>0</v>
      </c>
    </row>
    <row r="23" spans="1:8" ht="15" customHeight="1" thickTop="1" thickBot="1" x14ac:dyDescent="0.4">
      <c r="A23" s="415"/>
      <c r="B23" s="41" t="s">
        <v>59</v>
      </c>
      <c r="C23" s="18" t="s">
        <v>60</v>
      </c>
      <c r="D23" s="2"/>
      <c r="E23" s="20">
        <v>4639</v>
      </c>
      <c r="F23" s="21">
        <f t="shared" si="0"/>
        <v>5891.53</v>
      </c>
      <c r="G23" s="22">
        <f t="shared" si="1"/>
        <v>0</v>
      </c>
      <c r="H23" s="23">
        <f t="shared" si="2"/>
        <v>0</v>
      </c>
    </row>
    <row r="24" spans="1:8" ht="15" customHeight="1" thickTop="1" thickBot="1" x14ac:dyDescent="0.4">
      <c r="A24" s="415"/>
      <c r="B24" s="41" t="s">
        <v>61</v>
      </c>
      <c r="C24" s="18" t="s">
        <v>62</v>
      </c>
      <c r="D24" s="2"/>
      <c r="E24" s="20">
        <v>4841</v>
      </c>
      <c r="F24" s="21">
        <f t="shared" si="0"/>
        <v>6148.07</v>
      </c>
      <c r="G24" s="22">
        <f t="shared" si="1"/>
        <v>0</v>
      </c>
      <c r="H24" s="23">
        <f t="shared" si="2"/>
        <v>0</v>
      </c>
    </row>
    <row r="25" spans="1:8" ht="15" customHeight="1" thickTop="1" thickBot="1" x14ac:dyDescent="0.4">
      <c r="A25" s="415"/>
      <c r="B25" s="41" t="s">
        <v>63</v>
      </c>
      <c r="C25" s="18" t="s">
        <v>64</v>
      </c>
      <c r="D25" s="2"/>
      <c r="E25" s="20">
        <v>4559</v>
      </c>
      <c r="F25" s="21">
        <f t="shared" si="0"/>
        <v>5789.93</v>
      </c>
      <c r="G25" s="22">
        <f t="shared" si="1"/>
        <v>0</v>
      </c>
      <c r="H25" s="23">
        <f t="shared" si="2"/>
        <v>0</v>
      </c>
    </row>
    <row r="26" spans="1:8" ht="15" customHeight="1" thickTop="1" thickBot="1" x14ac:dyDescent="0.4">
      <c r="A26" s="415"/>
      <c r="B26" s="41" t="s">
        <v>65</v>
      </c>
      <c r="C26" s="18" t="s">
        <v>66</v>
      </c>
      <c r="D26" s="2"/>
      <c r="E26" s="20">
        <v>4639</v>
      </c>
      <c r="F26" s="21">
        <f t="shared" si="0"/>
        <v>5891.53</v>
      </c>
      <c r="G26" s="22">
        <f t="shared" si="1"/>
        <v>0</v>
      </c>
      <c r="H26" s="23">
        <f t="shared" si="2"/>
        <v>0</v>
      </c>
    </row>
    <row r="27" spans="1:8" ht="15" customHeight="1" thickTop="1" thickBot="1" x14ac:dyDescent="0.4">
      <c r="A27" s="415"/>
      <c r="B27" s="41" t="s">
        <v>67</v>
      </c>
      <c r="C27" s="18" t="s">
        <v>68</v>
      </c>
      <c r="D27" s="2"/>
      <c r="E27" s="20">
        <v>4841</v>
      </c>
      <c r="F27" s="21">
        <f t="shared" si="0"/>
        <v>6148.07</v>
      </c>
      <c r="G27" s="22">
        <f t="shared" si="1"/>
        <v>0</v>
      </c>
      <c r="H27" s="23">
        <f t="shared" si="2"/>
        <v>0</v>
      </c>
    </row>
    <row r="28" spans="1:8" ht="15" customHeight="1" thickTop="1" thickBot="1" x14ac:dyDescent="0.4">
      <c r="A28" s="415" t="s">
        <v>897</v>
      </c>
      <c r="B28" s="40" t="s">
        <v>1214</v>
      </c>
      <c r="C28" s="11" t="s">
        <v>1213</v>
      </c>
      <c r="D28" s="1"/>
      <c r="E28" s="13">
        <v>3805</v>
      </c>
      <c r="F28" s="14">
        <f t="shared" si="0"/>
        <v>4832.3500000000004</v>
      </c>
      <c r="G28" s="15">
        <f t="shared" si="1"/>
        <v>0</v>
      </c>
      <c r="H28" s="16">
        <f t="shared" si="2"/>
        <v>0</v>
      </c>
    </row>
    <row r="29" spans="1:8" ht="15" customHeight="1" thickTop="1" thickBot="1" x14ac:dyDescent="0.4">
      <c r="A29" s="415"/>
      <c r="B29" s="41" t="s">
        <v>1215</v>
      </c>
      <c r="C29" s="18" t="s">
        <v>1218</v>
      </c>
      <c r="D29" s="2"/>
      <c r="E29" s="20">
        <v>4240</v>
      </c>
      <c r="F29" s="21">
        <f t="shared" si="0"/>
        <v>5384.8</v>
      </c>
      <c r="G29" s="22">
        <f t="shared" si="1"/>
        <v>0</v>
      </c>
      <c r="H29" s="23">
        <f t="shared" si="2"/>
        <v>0</v>
      </c>
    </row>
    <row r="30" spans="1:8" ht="15" customHeight="1" thickTop="1" thickBot="1" x14ac:dyDescent="0.4">
      <c r="A30" s="415"/>
      <c r="B30" s="41" t="s">
        <v>1216</v>
      </c>
      <c r="C30" s="18" t="s">
        <v>1220</v>
      </c>
      <c r="D30" s="2"/>
      <c r="E30" s="20">
        <v>4370</v>
      </c>
      <c r="F30" s="21">
        <f t="shared" si="0"/>
        <v>5549.9</v>
      </c>
      <c r="G30" s="22">
        <f t="shared" si="1"/>
        <v>0</v>
      </c>
      <c r="H30" s="23">
        <f t="shared" si="2"/>
        <v>0</v>
      </c>
    </row>
    <row r="31" spans="1:8" ht="15" customHeight="1" thickTop="1" thickBot="1" x14ac:dyDescent="0.4">
      <c r="A31" s="415"/>
      <c r="B31" s="41" t="s">
        <v>1219</v>
      </c>
      <c r="C31" s="18" t="s">
        <v>69</v>
      </c>
      <c r="D31" s="2"/>
      <c r="E31" s="20">
        <v>3905</v>
      </c>
      <c r="F31" s="21">
        <f t="shared" si="0"/>
        <v>4959.3500000000004</v>
      </c>
      <c r="G31" s="22">
        <f t="shared" si="1"/>
        <v>0</v>
      </c>
      <c r="H31" s="23">
        <f t="shared" si="2"/>
        <v>0</v>
      </c>
    </row>
    <row r="32" spans="1:8" ht="15" customHeight="1" thickTop="1" thickBot="1" x14ac:dyDescent="0.4">
      <c r="A32" s="416"/>
      <c r="B32" s="43" t="s">
        <v>1217</v>
      </c>
      <c r="C32" s="44" t="s">
        <v>70</v>
      </c>
      <c r="D32" s="3"/>
      <c r="E32" s="46">
        <v>4140</v>
      </c>
      <c r="F32" s="47">
        <f t="shared" si="0"/>
        <v>5257.8</v>
      </c>
      <c r="G32" s="48">
        <f t="shared" si="1"/>
        <v>0</v>
      </c>
      <c r="H32" s="49">
        <f t="shared" si="2"/>
        <v>0</v>
      </c>
    </row>
    <row r="33" spans="1:8" ht="15" customHeight="1" x14ac:dyDescent="0.35">
      <c r="A33" s="409" t="s">
        <v>900</v>
      </c>
      <c r="B33" s="179" t="s">
        <v>263</v>
      </c>
      <c r="C33" s="139" t="s">
        <v>264</v>
      </c>
      <c r="D33" s="1"/>
      <c r="E33" s="13">
        <v>1024</v>
      </c>
      <c r="F33" s="14">
        <f t="shared" si="0"/>
        <v>1300.48</v>
      </c>
      <c r="G33" s="15">
        <f t="shared" si="1"/>
        <v>0</v>
      </c>
      <c r="H33" s="16">
        <f t="shared" si="2"/>
        <v>0</v>
      </c>
    </row>
    <row r="34" spans="1:8" ht="15" customHeight="1" x14ac:dyDescent="0.35">
      <c r="A34" s="410"/>
      <c r="B34" s="180" t="s">
        <v>265</v>
      </c>
      <c r="C34" s="140" t="s">
        <v>266</v>
      </c>
      <c r="D34" s="6"/>
      <c r="E34" s="52">
        <v>1024</v>
      </c>
      <c r="F34" s="53">
        <f t="shared" si="0"/>
        <v>1300.48</v>
      </c>
      <c r="G34" s="54">
        <f t="shared" si="1"/>
        <v>0</v>
      </c>
      <c r="H34" s="55">
        <f t="shared" si="2"/>
        <v>0</v>
      </c>
    </row>
    <row r="35" spans="1:8" ht="15" customHeight="1" x14ac:dyDescent="0.35">
      <c r="A35" s="410"/>
      <c r="B35" s="181" t="s">
        <v>265</v>
      </c>
      <c r="C35" s="140" t="s">
        <v>1021</v>
      </c>
      <c r="D35" s="2"/>
      <c r="E35" s="20">
        <v>1418</v>
      </c>
      <c r="F35" s="21">
        <f t="shared" si="0"/>
        <v>1800.8600000000001</v>
      </c>
      <c r="G35" s="22">
        <f t="shared" si="1"/>
        <v>0</v>
      </c>
      <c r="H35" s="23">
        <f t="shared" si="2"/>
        <v>0</v>
      </c>
    </row>
    <row r="36" spans="1:8" ht="15" customHeight="1" x14ac:dyDescent="0.35">
      <c r="A36" s="410"/>
      <c r="B36" s="185" t="s">
        <v>267</v>
      </c>
      <c r="C36" s="140" t="s">
        <v>1029</v>
      </c>
      <c r="D36" s="2"/>
      <c r="E36" s="20">
        <v>800</v>
      </c>
      <c r="F36" s="21">
        <f t="shared" si="0"/>
        <v>1016</v>
      </c>
      <c r="G36" s="22">
        <f t="shared" si="1"/>
        <v>0</v>
      </c>
      <c r="H36" s="23">
        <f t="shared" si="2"/>
        <v>0</v>
      </c>
    </row>
    <row r="37" spans="1:8" ht="15" customHeight="1" x14ac:dyDescent="0.35">
      <c r="A37" s="410"/>
      <c r="B37" s="186" t="s">
        <v>268</v>
      </c>
      <c r="C37" s="140" t="s">
        <v>1028</v>
      </c>
      <c r="D37" s="2"/>
      <c r="E37" s="20">
        <v>695</v>
      </c>
      <c r="F37" s="21">
        <f t="shared" si="0"/>
        <v>882.65</v>
      </c>
      <c r="G37" s="22">
        <f t="shared" si="1"/>
        <v>0</v>
      </c>
      <c r="H37" s="23">
        <f t="shared" si="2"/>
        <v>0</v>
      </c>
    </row>
    <row r="38" spans="1:8" ht="15" customHeight="1" x14ac:dyDescent="0.35">
      <c r="A38" s="410"/>
      <c r="B38" s="182" t="s">
        <v>1022</v>
      </c>
      <c r="C38" s="140" t="s">
        <v>1027</v>
      </c>
      <c r="D38" s="2"/>
      <c r="E38" s="20">
        <v>930</v>
      </c>
      <c r="F38" s="21">
        <f t="shared" si="0"/>
        <v>1181.0999999999999</v>
      </c>
      <c r="G38" s="22">
        <f t="shared" si="1"/>
        <v>0</v>
      </c>
      <c r="H38" s="23">
        <f t="shared" si="2"/>
        <v>0</v>
      </c>
    </row>
    <row r="39" spans="1:8" ht="15" customHeight="1" x14ac:dyDescent="0.35">
      <c r="A39" s="410"/>
      <c r="B39" s="183" t="s">
        <v>1023</v>
      </c>
      <c r="C39" s="140" t="s">
        <v>1026</v>
      </c>
      <c r="D39" s="2"/>
      <c r="E39" s="20">
        <v>695</v>
      </c>
      <c r="F39" s="21">
        <f t="shared" si="0"/>
        <v>882.65</v>
      </c>
      <c r="G39" s="22">
        <f t="shared" si="1"/>
        <v>0</v>
      </c>
      <c r="H39" s="23">
        <f t="shared" si="2"/>
        <v>0</v>
      </c>
    </row>
    <row r="40" spans="1:8" ht="15" customHeight="1" thickBot="1" x14ac:dyDescent="0.4">
      <c r="A40" s="411"/>
      <c r="B40" s="184" t="s">
        <v>1024</v>
      </c>
      <c r="C40" s="141" t="s">
        <v>1025</v>
      </c>
      <c r="D40" s="3"/>
      <c r="E40" s="46">
        <v>695</v>
      </c>
      <c r="F40" s="47">
        <f t="shared" si="0"/>
        <v>882.65</v>
      </c>
      <c r="G40" s="48">
        <f t="shared" si="1"/>
        <v>0</v>
      </c>
      <c r="H40" s="49">
        <f t="shared" si="2"/>
        <v>0</v>
      </c>
    </row>
    <row r="41" spans="1:8" ht="21.75" customHeight="1" thickBot="1" x14ac:dyDescent="0.5">
      <c r="F41" s="37"/>
      <c r="G41" s="63">
        <f>SUM(G3:G32)</f>
        <v>0</v>
      </c>
      <c r="H41" s="64">
        <f>SUM(H3:H32)</f>
        <v>0</v>
      </c>
    </row>
  </sheetData>
  <sheetProtection password="CF7A" sheet="1" objects="1" scenarios="1"/>
  <mergeCells count="7">
    <mergeCell ref="A33:A40"/>
    <mergeCell ref="E1:F1"/>
    <mergeCell ref="G1:H1"/>
    <mergeCell ref="A3:A15"/>
    <mergeCell ref="A22:A27"/>
    <mergeCell ref="A28:A32"/>
    <mergeCell ref="A16:A21"/>
  </mergeCells>
  <pageMargins left="0.38" right="0.19685039370078741" top="0.22" bottom="0.42" header="0.17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H36"/>
  <sheetViews>
    <sheetView workbookViewId="0">
      <selection activeCell="D3" sqref="D3"/>
    </sheetView>
  </sheetViews>
  <sheetFormatPr defaultColWidth="9.1796875" defaultRowHeight="15.5" x14ac:dyDescent="0.35"/>
  <cols>
    <col min="1" max="1" width="6.7265625" style="7" customWidth="1"/>
    <col min="2" max="2" width="8" style="7" customWidth="1"/>
    <col min="3" max="3" width="55.453125" style="35" customWidth="1"/>
    <col min="4" max="4" width="7.26953125" style="36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47.25" customHeight="1" x14ac:dyDescent="0.35">
      <c r="A1" s="424" t="s">
        <v>922</v>
      </c>
      <c r="B1" s="425"/>
      <c r="C1" s="425"/>
      <c r="D1" s="136"/>
      <c r="E1" s="421" t="s">
        <v>889</v>
      </c>
      <c r="F1" s="421"/>
      <c r="G1" s="422" t="s">
        <v>886</v>
      </c>
      <c r="H1" s="423"/>
    </row>
    <row r="2" spans="1:8" ht="15" customHeight="1" thickBot="1" x14ac:dyDescent="0.4">
      <c r="A2" s="60"/>
      <c r="B2" s="156" t="s">
        <v>891</v>
      </c>
      <c r="C2" s="151" t="s">
        <v>1008</v>
      </c>
      <c r="D2" s="9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ht="15" customHeight="1" x14ac:dyDescent="0.35">
      <c r="A3" s="418" t="s">
        <v>919</v>
      </c>
      <c r="B3" s="10" t="s">
        <v>72</v>
      </c>
      <c r="C3" s="11" t="s">
        <v>1006</v>
      </c>
      <c r="D3" s="1"/>
      <c r="E3" s="13">
        <v>91082</v>
      </c>
      <c r="F3" s="14">
        <f t="shared" ref="F3:F35" si="0">E3*1.27</f>
        <v>115674.14</v>
      </c>
      <c r="G3" s="15">
        <f t="shared" ref="G3:G35" si="1">D3*E3</f>
        <v>0</v>
      </c>
      <c r="H3" s="16">
        <f t="shared" ref="H3:H35" si="2">D3*F3</f>
        <v>0</v>
      </c>
    </row>
    <row r="4" spans="1:8" ht="15" customHeight="1" x14ac:dyDescent="0.35">
      <c r="A4" s="419"/>
      <c r="B4" s="17" t="s">
        <v>73</v>
      </c>
      <c r="C4" s="18" t="s">
        <v>1004</v>
      </c>
      <c r="D4" s="2"/>
      <c r="E4" s="20">
        <v>6452</v>
      </c>
      <c r="F4" s="21">
        <f t="shared" si="0"/>
        <v>8194.0400000000009</v>
      </c>
      <c r="G4" s="22">
        <f t="shared" si="1"/>
        <v>0</v>
      </c>
      <c r="H4" s="23">
        <f t="shared" si="2"/>
        <v>0</v>
      </c>
    </row>
    <row r="5" spans="1:8" ht="15" customHeight="1" thickBot="1" x14ac:dyDescent="0.4">
      <c r="A5" s="420"/>
      <c r="B5" s="111" t="s">
        <v>71</v>
      </c>
      <c r="C5" s="112" t="s">
        <v>1005</v>
      </c>
      <c r="D5" s="113"/>
      <c r="E5" s="114">
        <v>45541</v>
      </c>
      <c r="F5" s="115">
        <f t="shared" ref="F5" si="3">E5*1.27</f>
        <v>57837.07</v>
      </c>
      <c r="G5" s="116">
        <f t="shared" si="1"/>
        <v>0</v>
      </c>
      <c r="H5" s="117">
        <f t="shared" si="2"/>
        <v>0</v>
      </c>
    </row>
    <row r="6" spans="1:8" ht="15" customHeight="1" x14ac:dyDescent="0.35">
      <c r="A6" s="419" t="s">
        <v>916</v>
      </c>
      <c r="B6" s="61" t="s">
        <v>86</v>
      </c>
      <c r="C6" s="51" t="s">
        <v>87</v>
      </c>
      <c r="D6" s="6"/>
      <c r="E6" s="52">
        <v>8349</v>
      </c>
      <c r="F6" s="53">
        <f t="shared" si="0"/>
        <v>10603.23</v>
      </c>
      <c r="G6" s="54">
        <f t="shared" si="1"/>
        <v>0</v>
      </c>
      <c r="H6" s="55">
        <f t="shared" si="2"/>
        <v>0</v>
      </c>
    </row>
    <row r="7" spans="1:8" ht="15" customHeight="1" x14ac:dyDescent="0.35">
      <c r="A7" s="419"/>
      <c r="B7" s="17" t="s">
        <v>88</v>
      </c>
      <c r="C7" s="18" t="s">
        <v>89</v>
      </c>
      <c r="D7" s="2"/>
      <c r="E7" s="20">
        <v>8653</v>
      </c>
      <c r="F7" s="21">
        <f t="shared" si="0"/>
        <v>10989.31</v>
      </c>
      <c r="G7" s="22">
        <f t="shared" si="1"/>
        <v>0</v>
      </c>
      <c r="H7" s="23">
        <f t="shared" si="2"/>
        <v>0</v>
      </c>
    </row>
    <row r="8" spans="1:8" ht="15" customHeight="1" thickBot="1" x14ac:dyDescent="0.4">
      <c r="A8" s="419"/>
      <c r="B8" s="24" t="s">
        <v>90</v>
      </c>
      <c r="C8" s="8" t="s">
        <v>91</v>
      </c>
      <c r="D8" s="4"/>
      <c r="E8" s="25">
        <v>10019</v>
      </c>
      <c r="F8" s="26">
        <f t="shared" si="0"/>
        <v>12724.130000000001</v>
      </c>
      <c r="G8" s="27">
        <f t="shared" si="1"/>
        <v>0</v>
      </c>
      <c r="H8" s="28">
        <f t="shared" si="2"/>
        <v>0</v>
      </c>
    </row>
    <row r="9" spans="1:8" ht="15" customHeight="1" thickBot="1" x14ac:dyDescent="0.4">
      <c r="A9" s="419"/>
      <c r="B9" s="29" t="s">
        <v>1030</v>
      </c>
      <c r="C9" s="30" t="s">
        <v>1031</v>
      </c>
      <c r="D9" s="5"/>
      <c r="E9" s="31">
        <v>14220</v>
      </c>
      <c r="F9" s="32">
        <f t="shared" si="0"/>
        <v>18059.400000000001</v>
      </c>
      <c r="G9" s="33">
        <f t="shared" si="1"/>
        <v>0</v>
      </c>
      <c r="H9" s="34">
        <f t="shared" si="2"/>
        <v>0</v>
      </c>
    </row>
    <row r="10" spans="1:8" ht="15" customHeight="1" x14ac:dyDescent="0.35">
      <c r="A10" s="419"/>
      <c r="B10" s="10" t="s">
        <v>92</v>
      </c>
      <c r="C10" s="11" t="s">
        <v>93</v>
      </c>
      <c r="D10" s="1"/>
      <c r="E10" s="13">
        <v>19460</v>
      </c>
      <c r="F10" s="14">
        <f t="shared" si="0"/>
        <v>24714.2</v>
      </c>
      <c r="G10" s="15">
        <f t="shared" si="1"/>
        <v>0</v>
      </c>
      <c r="H10" s="16">
        <f t="shared" si="2"/>
        <v>0</v>
      </c>
    </row>
    <row r="11" spans="1:8" ht="15" customHeight="1" x14ac:dyDescent="0.35">
      <c r="A11" s="419"/>
      <c r="B11" s="17" t="s">
        <v>94</v>
      </c>
      <c r="C11" s="18" t="s">
        <v>95</v>
      </c>
      <c r="D11" s="2"/>
      <c r="E11" s="20">
        <v>20700</v>
      </c>
      <c r="F11" s="21">
        <f t="shared" si="0"/>
        <v>26289</v>
      </c>
      <c r="G11" s="22">
        <f t="shared" si="1"/>
        <v>0</v>
      </c>
      <c r="H11" s="23">
        <f t="shared" si="2"/>
        <v>0</v>
      </c>
    </row>
    <row r="12" spans="1:8" ht="15" customHeight="1" thickBot="1" x14ac:dyDescent="0.4">
      <c r="A12" s="419"/>
      <c r="B12" s="56" t="s">
        <v>96</v>
      </c>
      <c r="C12" s="44" t="s">
        <v>97</v>
      </c>
      <c r="D12" s="3"/>
      <c r="E12" s="46">
        <v>21950</v>
      </c>
      <c r="F12" s="47">
        <f t="shared" si="0"/>
        <v>27876.5</v>
      </c>
      <c r="G12" s="48">
        <f t="shared" si="1"/>
        <v>0</v>
      </c>
      <c r="H12" s="49">
        <f t="shared" si="2"/>
        <v>0</v>
      </c>
    </row>
    <row r="13" spans="1:8" ht="15" customHeight="1" x14ac:dyDescent="0.35">
      <c r="A13" s="419"/>
      <c r="B13" s="61" t="s">
        <v>98</v>
      </c>
      <c r="C13" s="51" t="s">
        <v>99</v>
      </c>
      <c r="D13" s="6"/>
      <c r="E13" s="52">
        <v>7453</v>
      </c>
      <c r="F13" s="53">
        <f t="shared" si="0"/>
        <v>9465.31</v>
      </c>
      <c r="G13" s="54">
        <f t="shared" si="1"/>
        <v>0</v>
      </c>
      <c r="H13" s="55">
        <f t="shared" si="2"/>
        <v>0</v>
      </c>
    </row>
    <row r="14" spans="1:8" ht="15" customHeight="1" x14ac:dyDescent="0.35">
      <c r="A14" s="419"/>
      <c r="B14" s="17" t="s">
        <v>100</v>
      </c>
      <c r="C14" s="18" t="s">
        <v>101</v>
      </c>
      <c r="D14" s="2"/>
      <c r="E14" s="20">
        <v>6680</v>
      </c>
      <c r="F14" s="21">
        <f t="shared" si="0"/>
        <v>8483.6</v>
      </c>
      <c r="G14" s="22">
        <f t="shared" si="1"/>
        <v>0</v>
      </c>
      <c r="H14" s="23">
        <f t="shared" si="2"/>
        <v>0</v>
      </c>
    </row>
    <row r="15" spans="1:8" ht="15" customHeight="1" x14ac:dyDescent="0.35">
      <c r="A15" s="419"/>
      <c r="B15" s="17" t="s">
        <v>102</v>
      </c>
      <c r="C15" s="18" t="s">
        <v>103</v>
      </c>
      <c r="D15" s="2"/>
      <c r="E15" s="20">
        <v>7286</v>
      </c>
      <c r="F15" s="21">
        <f t="shared" si="0"/>
        <v>9253.2199999999993</v>
      </c>
      <c r="G15" s="22">
        <f t="shared" si="1"/>
        <v>0</v>
      </c>
      <c r="H15" s="23">
        <f t="shared" si="2"/>
        <v>0</v>
      </c>
    </row>
    <row r="16" spans="1:8" ht="15" customHeight="1" thickBot="1" x14ac:dyDescent="0.4">
      <c r="A16" s="420"/>
      <c r="B16" s="56" t="s">
        <v>104</v>
      </c>
      <c r="C16" s="44" t="s">
        <v>105</v>
      </c>
      <c r="D16" s="3"/>
      <c r="E16" s="46">
        <v>5647</v>
      </c>
      <c r="F16" s="47">
        <f t="shared" si="0"/>
        <v>7171.6900000000005</v>
      </c>
      <c r="G16" s="48">
        <f t="shared" si="1"/>
        <v>0</v>
      </c>
      <c r="H16" s="49">
        <f t="shared" si="2"/>
        <v>0</v>
      </c>
    </row>
    <row r="17" spans="1:8" ht="15" customHeight="1" x14ac:dyDescent="0.35">
      <c r="A17" s="418" t="s">
        <v>917</v>
      </c>
      <c r="B17" s="10" t="s">
        <v>106</v>
      </c>
      <c r="C17" s="11" t="s">
        <v>107</v>
      </c>
      <c r="D17" s="1"/>
      <c r="E17" s="13">
        <v>3657</v>
      </c>
      <c r="F17" s="14">
        <f t="shared" si="0"/>
        <v>4644.3900000000003</v>
      </c>
      <c r="G17" s="15">
        <f t="shared" si="1"/>
        <v>0</v>
      </c>
      <c r="H17" s="16">
        <f t="shared" si="2"/>
        <v>0</v>
      </c>
    </row>
    <row r="18" spans="1:8" ht="15" customHeight="1" x14ac:dyDescent="0.35">
      <c r="A18" s="419"/>
      <c r="B18" s="17" t="s">
        <v>108</v>
      </c>
      <c r="C18" s="18" t="s">
        <v>109</v>
      </c>
      <c r="D18" s="2"/>
      <c r="E18" s="20">
        <v>4140</v>
      </c>
      <c r="F18" s="21">
        <f t="shared" si="0"/>
        <v>5257.8</v>
      </c>
      <c r="G18" s="22">
        <f t="shared" si="1"/>
        <v>0</v>
      </c>
      <c r="H18" s="23">
        <f t="shared" si="2"/>
        <v>0</v>
      </c>
    </row>
    <row r="19" spans="1:8" ht="15" customHeight="1" x14ac:dyDescent="0.35">
      <c r="A19" s="419"/>
      <c r="B19" s="17" t="s">
        <v>110</v>
      </c>
      <c r="C19" s="18" t="s">
        <v>111</v>
      </c>
      <c r="D19" s="2"/>
      <c r="E19" s="20">
        <v>4692</v>
      </c>
      <c r="F19" s="21">
        <f t="shared" si="0"/>
        <v>5958.84</v>
      </c>
      <c r="G19" s="22">
        <f t="shared" si="1"/>
        <v>0</v>
      </c>
      <c r="H19" s="23">
        <f t="shared" si="2"/>
        <v>0</v>
      </c>
    </row>
    <row r="20" spans="1:8" ht="15" customHeight="1" x14ac:dyDescent="0.35">
      <c r="A20" s="419"/>
      <c r="B20" s="17" t="s">
        <v>112</v>
      </c>
      <c r="C20" s="18" t="s">
        <v>113</v>
      </c>
      <c r="D20" s="2"/>
      <c r="E20" s="20">
        <v>5244</v>
      </c>
      <c r="F20" s="21">
        <f t="shared" si="0"/>
        <v>6659.88</v>
      </c>
      <c r="G20" s="22">
        <f t="shared" si="1"/>
        <v>0</v>
      </c>
      <c r="H20" s="23">
        <f t="shared" si="2"/>
        <v>0</v>
      </c>
    </row>
    <row r="21" spans="1:8" ht="15" customHeight="1" x14ac:dyDescent="0.35">
      <c r="A21" s="419"/>
      <c r="B21" s="17" t="s">
        <v>114</v>
      </c>
      <c r="C21" s="18" t="s">
        <v>115</v>
      </c>
      <c r="D21" s="2"/>
      <c r="E21" s="20">
        <v>6900</v>
      </c>
      <c r="F21" s="21">
        <f t="shared" si="0"/>
        <v>8763</v>
      </c>
      <c r="G21" s="22">
        <f t="shared" si="1"/>
        <v>0</v>
      </c>
      <c r="H21" s="23">
        <f t="shared" si="2"/>
        <v>0</v>
      </c>
    </row>
    <row r="22" spans="1:8" ht="15" customHeight="1" x14ac:dyDescent="0.35">
      <c r="A22" s="419"/>
      <c r="B22" s="17" t="s">
        <v>116</v>
      </c>
      <c r="C22" s="18" t="s">
        <v>117</v>
      </c>
      <c r="D22" s="2"/>
      <c r="E22" s="20">
        <v>8142</v>
      </c>
      <c r="F22" s="21">
        <f t="shared" si="0"/>
        <v>10340.34</v>
      </c>
      <c r="G22" s="22">
        <f t="shared" si="1"/>
        <v>0</v>
      </c>
      <c r="H22" s="23">
        <f t="shared" si="2"/>
        <v>0</v>
      </c>
    </row>
    <row r="23" spans="1:8" ht="15" customHeight="1" x14ac:dyDescent="0.35">
      <c r="A23" s="419"/>
      <c r="B23" s="17" t="s">
        <v>118</v>
      </c>
      <c r="C23" s="18" t="s">
        <v>119</v>
      </c>
      <c r="D23" s="2"/>
      <c r="E23" s="20">
        <v>10212</v>
      </c>
      <c r="F23" s="21">
        <f t="shared" si="0"/>
        <v>12969.24</v>
      </c>
      <c r="G23" s="22">
        <f t="shared" si="1"/>
        <v>0</v>
      </c>
      <c r="H23" s="23">
        <f t="shared" si="2"/>
        <v>0</v>
      </c>
    </row>
    <row r="24" spans="1:8" ht="15" customHeight="1" thickBot="1" x14ac:dyDescent="0.4">
      <c r="A24" s="419"/>
      <c r="B24" s="17" t="s">
        <v>120</v>
      </c>
      <c r="C24" s="18" t="s">
        <v>121</v>
      </c>
      <c r="D24" s="2"/>
      <c r="E24" s="20">
        <v>15181</v>
      </c>
      <c r="F24" s="21">
        <f t="shared" si="0"/>
        <v>19279.87</v>
      </c>
      <c r="G24" s="22">
        <f t="shared" si="1"/>
        <v>0</v>
      </c>
      <c r="H24" s="23">
        <f t="shared" si="2"/>
        <v>0</v>
      </c>
    </row>
    <row r="25" spans="1:8" ht="15" customHeight="1" x14ac:dyDescent="0.35">
      <c r="A25" s="418" t="s">
        <v>918</v>
      </c>
      <c r="B25" s="10" t="s">
        <v>122</v>
      </c>
      <c r="C25" s="11" t="s">
        <v>123</v>
      </c>
      <c r="D25" s="1"/>
      <c r="E25" s="13">
        <v>6924</v>
      </c>
      <c r="F25" s="14">
        <f t="shared" si="0"/>
        <v>8793.48</v>
      </c>
      <c r="G25" s="15">
        <f t="shared" si="1"/>
        <v>0</v>
      </c>
      <c r="H25" s="16">
        <f t="shared" si="2"/>
        <v>0</v>
      </c>
    </row>
    <row r="26" spans="1:8" ht="15" customHeight="1" x14ac:dyDescent="0.35">
      <c r="A26" s="419"/>
      <c r="B26" s="17" t="s">
        <v>124</v>
      </c>
      <c r="C26" s="18" t="s">
        <v>1032</v>
      </c>
      <c r="D26" s="2"/>
      <c r="E26" s="20">
        <v>13757</v>
      </c>
      <c r="F26" s="21">
        <f t="shared" si="0"/>
        <v>17471.39</v>
      </c>
      <c r="G26" s="22">
        <f t="shared" si="1"/>
        <v>0</v>
      </c>
      <c r="H26" s="23">
        <f t="shared" si="2"/>
        <v>0</v>
      </c>
    </row>
    <row r="27" spans="1:8" ht="15" customHeight="1" x14ac:dyDescent="0.35">
      <c r="A27" s="419"/>
      <c r="B27" s="17" t="s">
        <v>125</v>
      </c>
      <c r="C27" s="18" t="s">
        <v>126</v>
      </c>
      <c r="D27" s="2"/>
      <c r="E27" s="20">
        <v>39751</v>
      </c>
      <c r="F27" s="21">
        <f t="shared" si="0"/>
        <v>50483.770000000004</v>
      </c>
      <c r="G27" s="22">
        <f t="shared" si="1"/>
        <v>0</v>
      </c>
      <c r="H27" s="23">
        <f t="shared" si="2"/>
        <v>0</v>
      </c>
    </row>
    <row r="28" spans="1:8" ht="15" customHeight="1" x14ac:dyDescent="0.35">
      <c r="A28" s="419"/>
      <c r="B28" s="17" t="s">
        <v>127</v>
      </c>
      <c r="C28" s="18" t="s">
        <v>128</v>
      </c>
      <c r="D28" s="2"/>
      <c r="E28" s="20">
        <v>24027</v>
      </c>
      <c r="F28" s="21">
        <f t="shared" si="0"/>
        <v>30514.29</v>
      </c>
      <c r="G28" s="22">
        <f t="shared" si="1"/>
        <v>0</v>
      </c>
      <c r="H28" s="23">
        <f t="shared" si="2"/>
        <v>0</v>
      </c>
    </row>
    <row r="29" spans="1:8" ht="15" customHeight="1" thickBot="1" x14ac:dyDescent="0.4">
      <c r="A29" s="420"/>
      <c r="B29" s="56" t="s">
        <v>129</v>
      </c>
      <c r="C29" s="44" t="s">
        <v>130</v>
      </c>
      <c r="D29" s="3"/>
      <c r="E29" s="46">
        <v>7049</v>
      </c>
      <c r="F29" s="47">
        <f t="shared" si="0"/>
        <v>8952.23</v>
      </c>
      <c r="G29" s="48">
        <f t="shared" si="1"/>
        <v>0</v>
      </c>
      <c r="H29" s="49">
        <f t="shared" si="2"/>
        <v>0</v>
      </c>
    </row>
    <row r="30" spans="1:8" ht="15" customHeight="1" x14ac:dyDescent="0.35">
      <c r="A30" s="418" t="s">
        <v>920</v>
      </c>
      <c r="B30" s="10" t="s">
        <v>1033</v>
      </c>
      <c r="C30" s="11" t="s">
        <v>1039</v>
      </c>
      <c r="D30" s="1"/>
      <c r="E30" s="13">
        <v>781</v>
      </c>
      <c r="F30" s="14">
        <f t="shared" si="0"/>
        <v>991.87</v>
      </c>
      <c r="G30" s="15">
        <f t="shared" si="1"/>
        <v>0</v>
      </c>
      <c r="H30" s="16">
        <f t="shared" si="2"/>
        <v>0</v>
      </c>
    </row>
    <row r="31" spans="1:8" ht="15" customHeight="1" x14ac:dyDescent="0.35">
      <c r="A31" s="419"/>
      <c r="B31" s="17" t="s">
        <v>1034</v>
      </c>
      <c r="C31" s="18" t="s">
        <v>1040</v>
      </c>
      <c r="D31" s="2"/>
      <c r="E31" s="20">
        <v>922</v>
      </c>
      <c r="F31" s="21">
        <f t="shared" si="0"/>
        <v>1170.94</v>
      </c>
      <c r="G31" s="22">
        <f t="shared" si="1"/>
        <v>0</v>
      </c>
      <c r="H31" s="23">
        <f t="shared" si="2"/>
        <v>0</v>
      </c>
    </row>
    <row r="32" spans="1:8" ht="15" customHeight="1" x14ac:dyDescent="0.35">
      <c r="A32" s="419"/>
      <c r="B32" s="17" t="s">
        <v>1035</v>
      </c>
      <c r="C32" s="18" t="s">
        <v>1041</v>
      </c>
      <c r="D32" s="2"/>
      <c r="E32" s="20">
        <v>1293</v>
      </c>
      <c r="F32" s="21">
        <f t="shared" si="0"/>
        <v>1642.1100000000001</v>
      </c>
      <c r="G32" s="22">
        <f t="shared" si="1"/>
        <v>0</v>
      </c>
      <c r="H32" s="23">
        <f t="shared" si="2"/>
        <v>0</v>
      </c>
    </row>
    <row r="33" spans="1:8" ht="15" customHeight="1" x14ac:dyDescent="0.35">
      <c r="A33" s="419"/>
      <c r="B33" s="17" t="s">
        <v>1036</v>
      </c>
      <c r="C33" s="18" t="s">
        <v>1042</v>
      </c>
      <c r="D33" s="2"/>
      <c r="E33" s="20">
        <v>1526</v>
      </c>
      <c r="F33" s="21">
        <f t="shared" si="0"/>
        <v>1938.02</v>
      </c>
      <c r="G33" s="22">
        <f t="shared" si="1"/>
        <v>0</v>
      </c>
      <c r="H33" s="23">
        <f t="shared" si="2"/>
        <v>0</v>
      </c>
    </row>
    <row r="34" spans="1:8" ht="15" customHeight="1" x14ac:dyDescent="0.35">
      <c r="A34" s="419"/>
      <c r="B34" s="24" t="s">
        <v>1037</v>
      </c>
      <c r="C34" s="18" t="s">
        <v>1043</v>
      </c>
      <c r="D34" s="4"/>
      <c r="E34" s="25">
        <v>1764</v>
      </c>
      <c r="F34" s="26">
        <f t="shared" si="0"/>
        <v>2240.2800000000002</v>
      </c>
      <c r="G34" s="27">
        <f t="shared" si="1"/>
        <v>0</v>
      </c>
      <c r="H34" s="28">
        <f t="shared" si="2"/>
        <v>0</v>
      </c>
    </row>
    <row r="35" spans="1:8" ht="15" customHeight="1" thickBot="1" x14ac:dyDescent="0.4">
      <c r="A35" s="420"/>
      <c r="B35" s="56" t="s">
        <v>1038</v>
      </c>
      <c r="C35" s="44" t="s">
        <v>1044</v>
      </c>
      <c r="D35" s="3"/>
      <c r="E35" s="46">
        <v>2262</v>
      </c>
      <c r="F35" s="47">
        <f t="shared" si="0"/>
        <v>2872.7400000000002</v>
      </c>
      <c r="G35" s="48">
        <f t="shared" si="1"/>
        <v>0</v>
      </c>
      <c r="H35" s="49">
        <f t="shared" si="2"/>
        <v>0</v>
      </c>
    </row>
    <row r="36" spans="1:8" ht="19" thickBot="1" x14ac:dyDescent="0.5">
      <c r="F36" s="37"/>
      <c r="G36" s="63">
        <f>SUM(G3:G35)</f>
        <v>0</v>
      </c>
      <c r="H36" s="64">
        <f>SUM(H3:H35)</f>
        <v>0</v>
      </c>
    </row>
  </sheetData>
  <sheetProtection password="CF7A" sheet="1" objects="1" scenarios="1"/>
  <mergeCells count="8">
    <mergeCell ref="A25:A29"/>
    <mergeCell ref="A30:A35"/>
    <mergeCell ref="E1:F1"/>
    <mergeCell ref="G1:H1"/>
    <mergeCell ref="A1:C1"/>
    <mergeCell ref="A3:A5"/>
    <mergeCell ref="A6:A16"/>
    <mergeCell ref="A17:A24"/>
  </mergeCells>
  <pageMargins left="0.38" right="0.19685039370078741" top="0.21" bottom="0.17" header="0.19" footer="0.31496062992125984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H62"/>
  <sheetViews>
    <sheetView workbookViewId="0">
      <selection activeCell="D4" sqref="D4"/>
    </sheetView>
  </sheetViews>
  <sheetFormatPr defaultColWidth="9.1796875" defaultRowHeight="15.5" x14ac:dyDescent="0.35"/>
  <cols>
    <col min="1" max="1" width="6" style="7" customWidth="1"/>
    <col min="2" max="2" width="11.26953125" style="7" customWidth="1"/>
    <col min="3" max="3" width="52.179687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34.5" customHeight="1" x14ac:dyDescent="0.35">
      <c r="A1" s="429" t="s">
        <v>923</v>
      </c>
      <c r="B1" s="429"/>
      <c r="C1" s="429"/>
      <c r="D1" s="57"/>
      <c r="E1" s="426" t="s">
        <v>889</v>
      </c>
      <c r="F1" s="426"/>
      <c r="G1" s="427" t="s">
        <v>886</v>
      </c>
      <c r="H1" s="427"/>
    </row>
    <row r="2" spans="1:8" ht="15" customHeight="1" thickBot="1" x14ac:dyDescent="0.4"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4" t="s">
        <v>890</v>
      </c>
    </row>
    <row r="3" spans="1:8" ht="15" customHeight="1" x14ac:dyDescent="0.35">
      <c r="A3" s="409" t="s">
        <v>928</v>
      </c>
      <c r="B3" s="10" t="s">
        <v>131</v>
      </c>
      <c r="C3" s="11" t="s">
        <v>132</v>
      </c>
      <c r="D3" s="1"/>
      <c r="E3" s="13">
        <v>482</v>
      </c>
      <c r="F3" s="14">
        <f t="shared" ref="F3:F39" si="0">E3*1.27</f>
        <v>612.14</v>
      </c>
      <c r="G3" s="15">
        <f t="shared" ref="G3:G39" si="1">D3*E3</f>
        <v>0</v>
      </c>
      <c r="H3" s="16">
        <f t="shared" ref="H3:H39" si="2">D3*F3</f>
        <v>0</v>
      </c>
    </row>
    <row r="4" spans="1:8" ht="15" customHeight="1" x14ac:dyDescent="0.35">
      <c r="A4" s="410"/>
      <c r="B4" s="17" t="s">
        <v>133</v>
      </c>
      <c r="C4" s="18" t="s">
        <v>134</v>
      </c>
      <c r="D4" s="2"/>
      <c r="E4" s="20">
        <v>860</v>
      </c>
      <c r="F4" s="21">
        <f t="shared" si="0"/>
        <v>1092.2</v>
      </c>
      <c r="G4" s="22">
        <f t="shared" si="1"/>
        <v>0</v>
      </c>
      <c r="H4" s="23">
        <f t="shared" si="2"/>
        <v>0</v>
      </c>
    </row>
    <row r="5" spans="1:8" ht="15" customHeight="1" x14ac:dyDescent="0.35">
      <c r="A5" s="410"/>
      <c r="B5" s="17" t="s">
        <v>135</v>
      </c>
      <c r="C5" s="18" t="s">
        <v>136</v>
      </c>
      <c r="D5" s="2"/>
      <c r="E5" s="20">
        <v>1340</v>
      </c>
      <c r="F5" s="21">
        <f t="shared" si="0"/>
        <v>1701.8</v>
      </c>
      <c r="G5" s="22">
        <f t="shared" si="1"/>
        <v>0</v>
      </c>
      <c r="H5" s="23">
        <f t="shared" si="2"/>
        <v>0</v>
      </c>
    </row>
    <row r="6" spans="1:8" ht="15" customHeight="1" x14ac:dyDescent="0.35">
      <c r="A6" s="410"/>
      <c r="B6" s="17" t="s">
        <v>137</v>
      </c>
      <c r="C6" s="18" t="s">
        <v>138</v>
      </c>
      <c r="D6" s="2"/>
      <c r="E6" s="20">
        <v>1331</v>
      </c>
      <c r="F6" s="21">
        <f t="shared" si="0"/>
        <v>1690.3700000000001</v>
      </c>
      <c r="G6" s="22">
        <f t="shared" si="1"/>
        <v>0</v>
      </c>
      <c r="H6" s="23">
        <f t="shared" si="2"/>
        <v>0</v>
      </c>
    </row>
    <row r="7" spans="1:8" ht="15" customHeight="1" x14ac:dyDescent="0.35">
      <c r="A7" s="410"/>
      <c r="B7" s="17" t="s">
        <v>139</v>
      </c>
      <c r="C7" s="18" t="s">
        <v>140</v>
      </c>
      <c r="D7" s="2"/>
      <c r="E7" s="20">
        <v>2110</v>
      </c>
      <c r="F7" s="21">
        <f t="shared" si="0"/>
        <v>2679.7</v>
      </c>
      <c r="G7" s="22">
        <f t="shared" si="1"/>
        <v>0</v>
      </c>
      <c r="H7" s="23">
        <f t="shared" si="2"/>
        <v>0</v>
      </c>
    </row>
    <row r="8" spans="1:8" ht="15" customHeight="1" x14ac:dyDescent="0.35">
      <c r="A8" s="410"/>
      <c r="B8" s="17" t="s">
        <v>141</v>
      </c>
      <c r="C8" s="18" t="s">
        <v>142</v>
      </c>
      <c r="D8" s="2"/>
      <c r="E8" s="20">
        <v>1504</v>
      </c>
      <c r="F8" s="21">
        <f t="shared" si="0"/>
        <v>1910.08</v>
      </c>
      <c r="G8" s="22">
        <f t="shared" si="1"/>
        <v>0</v>
      </c>
      <c r="H8" s="23">
        <f t="shared" si="2"/>
        <v>0</v>
      </c>
    </row>
    <row r="9" spans="1:8" ht="15" customHeight="1" thickBot="1" x14ac:dyDescent="0.4">
      <c r="A9" s="410"/>
      <c r="B9" s="56" t="s">
        <v>143</v>
      </c>
      <c r="C9" s="44" t="s">
        <v>144</v>
      </c>
      <c r="D9" s="3"/>
      <c r="E9" s="46">
        <v>3300</v>
      </c>
      <c r="F9" s="47">
        <f t="shared" si="0"/>
        <v>4191</v>
      </c>
      <c r="G9" s="48">
        <f t="shared" si="1"/>
        <v>0</v>
      </c>
      <c r="H9" s="49">
        <f t="shared" si="2"/>
        <v>0</v>
      </c>
    </row>
    <row r="10" spans="1:8" ht="15" customHeight="1" thickBot="1" x14ac:dyDescent="0.4">
      <c r="A10" s="411"/>
      <c r="B10" s="56" t="s">
        <v>74</v>
      </c>
      <c r="C10" s="44" t="s">
        <v>75</v>
      </c>
      <c r="D10" s="3"/>
      <c r="E10" s="46">
        <v>9260</v>
      </c>
      <c r="F10" s="47">
        <f t="shared" si="0"/>
        <v>11760.2</v>
      </c>
      <c r="G10" s="48">
        <f t="shared" si="1"/>
        <v>0</v>
      </c>
      <c r="H10" s="49">
        <f t="shared" si="2"/>
        <v>0</v>
      </c>
    </row>
    <row r="11" spans="1:8" ht="15" customHeight="1" thickBot="1" x14ac:dyDescent="0.4">
      <c r="A11" s="428" t="s">
        <v>929</v>
      </c>
      <c r="B11" s="10" t="s">
        <v>145</v>
      </c>
      <c r="C11" s="11" t="s">
        <v>146</v>
      </c>
      <c r="D11" s="1"/>
      <c r="E11" s="13">
        <v>2816</v>
      </c>
      <c r="F11" s="14">
        <f t="shared" si="0"/>
        <v>3576.32</v>
      </c>
      <c r="G11" s="15">
        <f t="shared" si="1"/>
        <v>0</v>
      </c>
      <c r="H11" s="16">
        <f t="shared" si="2"/>
        <v>0</v>
      </c>
    </row>
    <row r="12" spans="1:8" ht="15" customHeight="1" thickBot="1" x14ac:dyDescent="0.4">
      <c r="A12" s="428"/>
      <c r="B12" s="17" t="s">
        <v>147</v>
      </c>
      <c r="C12" s="18" t="s">
        <v>148</v>
      </c>
      <c r="D12" s="2"/>
      <c r="E12" s="20">
        <v>3515</v>
      </c>
      <c r="F12" s="21">
        <f t="shared" si="0"/>
        <v>4464.05</v>
      </c>
      <c r="G12" s="22">
        <f t="shared" si="1"/>
        <v>0</v>
      </c>
      <c r="H12" s="23">
        <f t="shared" si="2"/>
        <v>0</v>
      </c>
    </row>
    <row r="13" spans="1:8" ht="15" customHeight="1" thickBot="1" x14ac:dyDescent="0.4">
      <c r="A13" s="428"/>
      <c r="B13" s="17" t="s">
        <v>149</v>
      </c>
      <c r="C13" s="18" t="s">
        <v>150</v>
      </c>
      <c r="D13" s="2"/>
      <c r="E13" s="20">
        <v>3637</v>
      </c>
      <c r="F13" s="21">
        <f t="shared" si="0"/>
        <v>4618.99</v>
      </c>
      <c r="G13" s="22">
        <f t="shared" si="1"/>
        <v>0</v>
      </c>
      <c r="H13" s="23">
        <f t="shared" si="2"/>
        <v>0</v>
      </c>
    </row>
    <row r="14" spans="1:8" ht="15" customHeight="1" thickBot="1" x14ac:dyDescent="0.4">
      <c r="A14" s="428"/>
      <c r="B14" s="17" t="s">
        <v>151</v>
      </c>
      <c r="C14" s="18" t="s">
        <v>152</v>
      </c>
      <c r="D14" s="2"/>
      <c r="E14" s="20">
        <v>4145</v>
      </c>
      <c r="F14" s="21">
        <f t="shared" si="0"/>
        <v>5264.15</v>
      </c>
      <c r="G14" s="22">
        <f t="shared" si="1"/>
        <v>0</v>
      </c>
      <c r="H14" s="23">
        <f t="shared" si="2"/>
        <v>0</v>
      </c>
    </row>
    <row r="15" spans="1:8" ht="15" customHeight="1" thickBot="1" x14ac:dyDescent="0.4">
      <c r="A15" s="428"/>
      <c r="B15" s="56" t="s">
        <v>153</v>
      </c>
      <c r="C15" s="44" t="s">
        <v>154</v>
      </c>
      <c r="D15" s="3"/>
      <c r="E15" s="46">
        <v>6890</v>
      </c>
      <c r="F15" s="47">
        <f t="shared" si="0"/>
        <v>8750.2999999999993</v>
      </c>
      <c r="G15" s="48">
        <f t="shared" si="1"/>
        <v>0</v>
      </c>
      <c r="H15" s="49">
        <f t="shared" si="2"/>
        <v>0</v>
      </c>
    </row>
    <row r="16" spans="1:8" ht="15" customHeight="1" thickBot="1" x14ac:dyDescent="0.4">
      <c r="A16" s="428" t="s">
        <v>930</v>
      </c>
      <c r="B16" s="10" t="s">
        <v>155</v>
      </c>
      <c r="C16" s="11" t="s">
        <v>156</v>
      </c>
      <c r="D16" s="1"/>
      <c r="E16" s="13">
        <v>4122</v>
      </c>
      <c r="F16" s="14">
        <f t="shared" si="0"/>
        <v>5234.9400000000005</v>
      </c>
      <c r="G16" s="15">
        <f t="shared" si="1"/>
        <v>0</v>
      </c>
      <c r="H16" s="16">
        <f t="shared" si="2"/>
        <v>0</v>
      </c>
    </row>
    <row r="17" spans="1:8" ht="15" customHeight="1" thickBot="1" x14ac:dyDescent="0.4">
      <c r="A17" s="428"/>
      <c r="B17" s="17" t="s">
        <v>157</v>
      </c>
      <c r="C17" s="18" t="s">
        <v>158</v>
      </c>
      <c r="D17" s="2"/>
      <c r="E17" s="20">
        <v>4903</v>
      </c>
      <c r="F17" s="21">
        <f t="shared" si="0"/>
        <v>6226.81</v>
      </c>
      <c r="G17" s="22">
        <f t="shared" si="1"/>
        <v>0</v>
      </c>
      <c r="H17" s="23">
        <f t="shared" si="2"/>
        <v>0</v>
      </c>
    </row>
    <row r="18" spans="1:8" ht="15" customHeight="1" thickBot="1" x14ac:dyDescent="0.4">
      <c r="A18" s="428"/>
      <c r="B18" s="17" t="s">
        <v>159</v>
      </c>
      <c r="C18" s="18" t="s">
        <v>160</v>
      </c>
      <c r="D18" s="2"/>
      <c r="E18" s="20">
        <v>5929</v>
      </c>
      <c r="F18" s="21">
        <f t="shared" si="0"/>
        <v>7529.83</v>
      </c>
      <c r="G18" s="22">
        <f t="shared" si="1"/>
        <v>0</v>
      </c>
      <c r="H18" s="23">
        <f t="shared" si="2"/>
        <v>0</v>
      </c>
    </row>
    <row r="19" spans="1:8" ht="15" customHeight="1" thickBot="1" x14ac:dyDescent="0.4">
      <c r="A19" s="428"/>
      <c r="B19" s="24" t="s">
        <v>161</v>
      </c>
      <c r="C19" s="8" t="s">
        <v>162</v>
      </c>
      <c r="D19" s="4"/>
      <c r="E19" s="25">
        <v>7056</v>
      </c>
      <c r="F19" s="26">
        <f t="shared" si="0"/>
        <v>8961.1200000000008</v>
      </c>
      <c r="G19" s="27">
        <f t="shared" si="1"/>
        <v>0</v>
      </c>
      <c r="H19" s="28">
        <f t="shared" si="2"/>
        <v>0</v>
      </c>
    </row>
    <row r="20" spans="1:8" ht="15" customHeight="1" thickBot="1" x14ac:dyDescent="0.4">
      <c r="A20" s="428"/>
      <c r="B20" s="29" t="s">
        <v>163</v>
      </c>
      <c r="C20" s="30" t="s">
        <v>164</v>
      </c>
      <c r="D20" s="5"/>
      <c r="E20" s="31">
        <v>3777</v>
      </c>
      <c r="F20" s="32">
        <f t="shared" si="0"/>
        <v>4796.79</v>
      </c>
      <c r="G20" s="33">
        <f t="shared" si="1"/>
        <v>0</v>
      </c>
      <c r="H20" s="34">
        <f t="shared" si="2"/>
        <v>0</v>
      </c>
    </row>
    <row r="21" spans="1:8" ht="15" customHeight="1" thickBot="1" x14ac:dyDescent="0.4">
      <c r="A21" s="428" t="s">
        <v>926</v>
      </c>
      <c r="B21" s="10" t="s">
        <v>759</v>
      </c>
      <c r="C21" s="11" t="s">
        <v>760</v>
      </c>
      <c r="D21" s="1"/>
      <c r="E21" s="13">
        <v>4969</v>
      </c>
      <c r="F21" s="14">
        <f t="shared" si="0"/>
        <v>6310.63</v>
      </c>
      <c r="G21" s="15">
        <f t="shared" si="1"/>
        <v>0</v>
      </c>
      <c r="H21" s="16">
        <f t="shared" si="2"/>
        <v>0</v>
      </c>
    </row>
    <row r="22" spans="1:8" ht="15" customHeight="1" thickBot="1" x14ac:dyDescent="0.4">
      <c r="A22" s="428"/>
      <c r="B22" s="17" t="s">
        <v>761</v>
      </c>
      <c r="C22" s="18" t="s">
        <v>762</v>
      </c>
      <c r="D22" s="2"/>
      <c r="E22" s="20">
        <v>6211</v>
      </c>
      <c r="F22" s="21">
        <f t="shared" si="0"/>
        <v>7887.97</v>
      </c>
      <c r="G22" s="22">
        <f t="shared" si="1"/>
        <v>0</v>
      </c>
      <c r="H22" s="23">
        <f t="shared" si="2"/>
        <v>0</v>
      </c>
    </row>
    <row r="23" spans="1:8" ht="15" customHeight="1" thickBot="1" x14ac:dyDescent="0.4">
      <c r="A23" s="428"/>
      <c r="B23" s="17" t="s">
        <v>763</v>
      </c>
      <c r="C23" s="18" t="s">
        <v>764</v>
      </c>
      <c r="D23" s="2"/>
      <c r="E23" s="20">
        <v>7091</v>
      </c>
      <c r="F23" s="21">
        <f t="shared" si="0"/>
        <v>9005.57</v>
      </c>
      <c r="G23" s="22">
        <f t="shared" si="1"/>
        <v>0</v>
      </c>
      <c r="H23" s="23">
        <f t="shared" si="2"/>
        <v>0</v>
      </c>
    </row>
    <row r="24" spans="1:8" ht="15" customHeight="1" thickBot="1" x14ac:dyDescent="0.4">
      <c r="A24" s="428"/>
      <c r="B24" s="17" t="s">
        <v>765</v>
      </c>
      <c r="C24" s="18" t="s">
        <v>766</v>
      </c>
      <c r="D24" s="2"/>
      <c r="E24" s="20">
        <v>9286</v>
      </c>
      <c r="F24" s="21">
        <f t="shared" si="0"/>
        <v>11793.22</v>
      </c>
      <c r="G24" s="22">
        <f t="shared" si="1"/>
        <v>0</v>
      </c>
      <c r="H24" s="23">
        <f t="shared" si="2"/>
        <v>0</v>
      </c>
    </row>
    <row r="25" spans="1:8" ht="18" customHeight="1" x14ac:dyDescent="0.35">
      <c r="A25" s="418" t="s">
        <v>927</v>
      </c>
      <c r="B25" s="10" t="s">
        <v>861</v>
      </c>
      <c r="C25" s="11" t="s">
        <v>862</v>
      </c>
      <c r="D25" s="1"/>
      <c r="E25" s="13">
        <v>2112</v>
      </c>
      <c r="F25" s="14">
        <f t="shared" si="0"/>
        <v>2682.2400000000002</v>
      </c>
      <c r="G25" s="15">
        <f t="shared" si="1"/>
        <v>0</v>
      </c>
      <c r="H25" s="16">
        <f t="shared" si="2"/>
        <v>0</v>
      </c>
    </row>
    <row r="26" spans="1:8" ht="18" customHeight="1" x14ac:dyDescent="0.35">
      <c r="A26" s="419"/>
      <c r="B26" s="17" t="s">
        <v>863</v>
      </c>
      <c r="C26" s="18" t="s">
        <v>864</v>
      </c>
      <c r="D26" s="2"/>
      <c r="E26" s="20">
        <v>2454</v>
      </c>
      <c r="F26" s="21">
        <f t="shared" si="0"/>
        <v>3116.58</v>
      </c>
      <c r="G26" s="22">
        <f t="shared" si="1"/>
        <v>0</v>
      </c>
      <c r="H26" s="23">
        <f t="shared" si="2"/>
        <v>0</v>
      </c>
    </row>
    <row r="27" spans="1:8" ht="18" customHeight="1" x14ac:dyDescent="0.35">
      <c r="A27" s="419"/>
      <c r="B27" s="17" t="s">
        <v>865</v>
      </c>
      <c r="C27" s="18" t="s">
        <v>866</v>
      </c>
      <c r="D27" s="2"/>
      <c r="E27" s="20">
        <v>2889</v>
      </c>
      <c r="F27" s="21">
        <f t="shared" si="0"/>
        <v>3669.03</v>
      </c>
      <c r="G27" s="22">
        <f t="shared" si="1"/>
        <v>0</v>
      </c>
      <c r="H27" s="23">
        <f t="shared" si="2"/>
        <v>0</v>
      </c>
    </row>
    <row r="28" spans="1:8" ht="18" customHeight="1" thickBot="1" x14ac:dyDescent="0.4">
      <c r="A28" s="420"/>
      <c r="B28" s="56" t="s">
        <v>867</v>
      </c>
      <c r="C28" s="44" t="s">
        <v>868</v>
      </c>
      <c r="D28" s="3"/>
      <c r="E28" s="46">
        <v>3726</v>
      </c>
      <c r="F28" s="47">
        <f t="shared" si="0"/>
        <v>4732.0200000000004</v>
      </c>
      <c r="G28" s="48">
        <f t="shared" si="1"/>
        <v>0</v>
      </c>
      <c r="H28" s="49">
        <f t="shared" si="2"/>
        <v>0</v>
      </c>
    </row>
    <row r="29" spans="1:8" ht="15" customHeight="1" thickBot="1" x14ac:dyDescent="0.4">
      <c r="A29" s="428" t="s">
        <v>924</v>
      </c>
      <c r="B29" s="10" t="s">
        <v>165</v>
      </c>
      <c r="C29" s="11" t="s">
        <v>166</v>
      </c>
      <c r="D29" s="1"/>
      <c r="E29" s="13">
        <v>2733</v>
      </c>
      <c r="F29" s="14">
        <f t="shared" si="0"/>
        <v>3470.91</v>
      </c>
      <c r="G29" s="15">
        <f t="shared" si="1"/>
        <v>0</v>
      </c>
      <c r="H29" s="16">
        <f t="shared" si="2"/>
        <v>0</v>
      </c>
    </row>
    <row r="30" spans="1:8" ht="15" customHeight="1" thickBot="1" x14ac:dyDescent="0.4">
      <c r="A30" s="428"/>
      <c r="B30" s="24" t="s">
        <v>167</v>
      </c>
      <c r="C30" s="8" t="s">
        <v>168</v>
      </c>
      <c r="D30" s="4"/>
      <c r="E30" s="25">
        <v>2733</v>
      </c>
      <c r="F30" s="26">
        <f t="shared" si="0"/>
        <v>3470.91</v>
      </c>
      <c r="G30" s="27">
        <f t="shared" si="1"/>
        <v>0</v>
      </c>
      <c r="H30" s="28">
        <f t="shared" si="2"/>
        <v>0</v>
      </c>
    </row>
    <row r="31" spans="1:8" ht="15" customHeight="1" thickBot="1" x14ac:dyDescent="0.4">
      <c r="A31" s="428"/>
      <c r="B31" s="10" t="s">
        <v>169</v>
      </c>
      <c r="C31" s="11" t="s">
        <v>170</v>
      </c>
      <c r="D31" s="1"/>
      <c r="E31" s="13">
        <v>9232</v>
      </c>
      <c r="F31" s="14">
        <f t="shared" si="0"/>
        <v>11724.64</v>
      </c>
      <c r="G31" s="15">
        <f t="shared" si="1"/>
        <v>0</v>
      </c>
      <c r="H31" s="16">
        <f t="shared" si="2"/>
        <v>0</v>
      </c>
    </row>
    <row r="32" spans="1:8" ht="15" customHeight="1" thickBot="1" x14ac:dyDescent="0.4">
      <c r="A32" s="428"/>
      <c r="B32" s="17" t="s">
        <v>171</v>
      </c>
      <c r="C32" s="18" t="s">
        <v>172</v>
      </c>
      <c r="D32" s="2"/>
      <c r="E32" s="20">
        <v>14200</v>
      </c>
      <c r="F32" s="21">
        <f t="shared" si="0"/>
        <v>18034</v>
      </c>
      <c r="G32" s="22">
        <f t="shared" si="1"/>
        <v>0</v>
      </c>
      <c r="H32" s="23">
        <f t="shared" si="2"/>
        <v>0</v>
      </c>
    </row>
    <row r="33" spans="1:8" ht="15" customHeight="1" thickBot="1" x14ac:dyDescent="0.4">
      <c r="A33" s="428"/>
      <c r="B33" s="17" t="s">
        <v>173</v>
      </c>
      <c r="C33" s="18" t="s">
        <v>174</v>
      </c>
      <c r="D33" s="2"/>
      <c r="E33" s="20">
        <v>4416</v>
      </c>
      <c r="F33" s="21">
        <f t="shared" si="0"/>
        <v>5608.32</v>
      </c>
      <c r="G33" s="22">
        <f t="shared" si="1"/>
        <v>0</v>
      </c>
      <c r="H33" s="23">
        <f t="shared" si="2"/>
        <v>0</v>
      </c>
    </row>
    <row r="34" spans="1:8" ht="15" customHeight="1" thickBot="1" x14ac:dyDescent="0.4">
      <c r="A34" s="428"/>
      <c r="B34" s="56" t="s">
        <v>175</v>
      </c>
      <c r="C34" s="44" t="s">
        <v>176</v>
      </c>
      <c r="D34" s="3"/>
      <c r="E34" s="46">
        <v>7424</v>
      </c>
      <c r="F34" s="47">
        <f t="shared" si="0"/>
        <v>9428.48</v>
      </c>
      <c r="G34" s="48">
        <f t="shared" si="1"/>
        <v>0</v>
      </c>
      <c r="H34" s="49">
        <f t="shared" si="2"/>
        <v>0</v>
      </c>
    </row>
    <row r="35" spans="1:8" ht="15" customHeight="1" thickBot="1" x14ac:dyDescent="0.4">
      <c r="A35" s="428"/>
      <c r="B35" s="61" t="s">
        <v>177</v>
      </c>
      <c r="C35" s="51" t="s">
        <v>178</v>
      </c>
      <c r="D35" s="6"/>
      <c r="E35" s="52">
        <v>1118</v>
      </c>
      <c r="F35" s="53">
        <f t="shared" si="0"/>
        <v>1419.8600000000001</v>
      </c>
      <c r="G35" s="54">
        <f t="shared" si="1"/>
        <v>0</v>
      </c>
      <c r="H35" s="55">
        <f t="shared" si="2"/>
        <v>0</v>
      </c>
    </row>
    <row r="36" spans="1:8" ht="15" customHeight="1" thickBot="1" x14ac:dyDescent="0.4">
      <c r="A36" s="428"/>
      <c r="B36" s="17" t="s">
        <v>179</v>
      </c>
      <c r="C36" s="18" t="s">
        <v>180</v>
      </c>
      <c r="D36" s="2"/>
      <c r="E36" s="20">
        <v>967</v>
      </c>
      <c r="F36" s="21">
        <f t="shared" si="0"/>
        <v>1228.0899999999999</v>
      </c>
      <c r="G36" s="22">
        <f t="shared" si="1"/>
        <v>0</v>
      </c>
      <c r="H36" s="23">
        <f t="shared" si="2"/>
        <v>0</v>
      </c>
    </row>
    <row r="37" spans="1:8" ht="15" customHeight="1" thickBot="1" x14ac:dyDescent="0.4">
      <c r="A37" s="428"/>
      <c r="B37" s="17" t="s">
        <v>181</v>
      </c>
      <c r="C37" s="18" t="s">
        <v>182</v>
      </c>
      <c r="D37" s="2"/>
      <c r="E37" s="20">
        <v>1656</v>
      </c>
      <c r="F37" s="21">
        <f t="shared" si="0"/>
        <v>2103.12</v>
      </c>
      <c r="G37" s="22">
        <f t="shared" si="1"/>
        <v>0</v>
      </c>
      <c r="H37" s="23">
        <f t="shared" si="2"/>
        <v>0</v>
      </c>
    </row>
    <row r="38" spans="1:8" ht="15" customHeight="1" thickBot="1" x14ac:dyDescent="0.4">
      <c r="A38" s="428"/>
      <c r="B38" s="17" t="s">
        <v>183</v>
      </c>
      <c r="C38" s="18" t="s">
        <v>184</v>
      </c>
      <c r="D38" s="2"/>
      <c r="E38" s="20">
        <v>2346</v>
      </c>
      <c r="F38" s="21">
        <f t="shared" si="0"/>
        <v>2979.42</v>
      </c>
      <c r="G38" s="22">
        <f t="shared" si="1"/>
        <v>0</v>
      </c>
      <c r="H38" s="23">
        <f t="shared" si="2"/>
        <v>0</v>
      </c>
    </row>
    <row r="39" spans="1:8" ht="15" customHeight="1" thickBot="1" x14ac:dyDescent="0.4">
      <c r="A39" s="428"/>
      <c r="B39" s="17" t="s">
        <v>185</v>
      </c>
      <c r="C39" s="18" t="s">
        <v>186</v>
      </c>
      <c r="D39" s="2"/>
      <c r="E39" s="20">
        <v>2346</v>
      </c>
      <c r="F39" s="21">
        <f t="shared" si="0"/>
        <v>2979.42</v>
      </c>
      <c r="G39" s="22">
        <f t="shared" si="1"/>
        <v>0</v>
      </c>
      <c r="H39" s="23">
        <f t="shared" si="2"/>
        <v>0</v>
      </c>
    </row>
    <row r="40" spans="1:8" ht="15" customHeight="1" thickBot="1" x14ac:dyDescent="0.4">
      <c r="A40" s="428"/>
      <c r="B40" s="56" t="s">
        <v>187</v>
      </c>
      <c r="C40" s="44" t="s">
        <v>188</v>
      </c>
      <c r="D40" s="3"/>
      <c r="E40" s="46">
        <v>1346</v>
      </c>
      <c r="F40" s="47">
        <f t="shared" ref="F40:F61" si="3">E40*1.27</f>
        <v>1709.42</v>
      </c>
      <c r="G40" s="48">
        <f t="shared" ref="G40:G61" si="4">D40*E40</f>
        <v>0</v>
      </c>
      <c r="H40" s="49">
        <f t="shared" ref="H40:H61" si="5">D40*F40</f>
        <v>0</v>
      </c>
    </row>
    <row r="41" spans="1:8" ht="15" customHeight="1" thickBot="1" x14ac:dyDescent="0.4">
      <c r="A41" s="428"/>
      <c r="B41" s="10" t="s">
        <v>189</v>
      </c>
      <c r="C41" s="11" t="s">
        <v>190</v>
      </c>
      <c r="D41" s="1"/>
      <c r="E41" s="13">
        <v>6921</v>
      </c>
      <c r="F41" s="14">
        <f t="shared" si="3"/>
        <v>8789.67</v>
      </c>
      <c r="G41" s="15">
        <f t="shared" si="4"/>
        <v>0</v>
      </c>
      <c r="H41" s="16">
        <f t="shared" si="5"/>
        <v>0</v>
      </c>
    </row>
    <row r="42" spans="1:8" ht="15" customHeight="1" thickBot="1" x14ac:dyDescent="0.4">
      <c r="A42" s="428"/>
      <c r="B42" s="17" t="s">
        <v>191</v>
      </c>
      <c r="C42" s="18" t="s">
        <v>192</v>
      </c>
      <c r="D42" s="2"/>
      <c r="E42" s="20">
        <v>6804</v>
      </c>
      <c r="F42" s="21">
        <f t="shared" si="3"/>
        <v>8641.08</v>
      </c>
      <c r="G42" s="22">
        <f t="shared" si="4"/>
        <v>0</v>
      </c>
      <c r="H42" s="23">
        <f t="shared" si="5"/>
        <v>0</v>
      </c>
    </row>
    <row r="43" spans="1:8" ht="31.5" customHeight="1" thickBot="1" x14ac:dyDescent="0.4">
      <c r="A43" s="428"/>
      <c r="B43" s="56" t="s">
        <v>193</v>
      </c>
      <c r="C43" s="44" t="s">
        <v>194</v>
      </c>
      <c r="D43" s="3"/>
      <c r="E43" s="46">
        <v>1587</v>
      </c>
      <c r="F43" s="194">
        <f t="shared" si="3"/>
        <v>2015.49</v>
      </c>
      <c r="G43" s="195">
        <f t="shared" si="4"/>
        <v>0</v>
      </c>
      <c r="H43" s="196">
        <f t="shared" si="5"/>
        <v>0</v>
      </c>
    </row>
    <row r="44" spans="1:8" ht="15" customHeight="1" thickBot="1" x14ac:dyDescent="0.4">
      <c r="A44" s="428"/>
      <c r="B44" s="10" t="s">
        <v>195</v>
      </c>
      <c r="C44" s="11" t="s">
        <v>196</v>
      </c>
      <c r="D44" s="1"/>
      <c r="E44" s="13">
        <v>1449</v>
      </c>
      <c r="F44" s="14">
        <f t="shared" si="3"/>
        <v>1840.23</v>
      </c>
      <c r="G44" s="15">
        <f t="shared" si="4"/>
        <v>0</v>
      </c>
      <c r="H44" s="16">
        <f t="shared" si="5"/>
        <v>0</v>
      </c>
    </row>
    <row r="45" spans="1:8" ht="15" customHeight="1" thickBot="1" x14ac:dyDescent="0.4">
      <c r="A45" s="428"/>
      <c r="B45" s="17" t="s">
        <v>197</v>
      </c>
      <c r="C45" s="18" t="s">
        <v>198</v>
      </c>
      <c r="D45" s="2"/>
      <c r="E45" s="20">
        <v>2291</v>
      </c>
      <c r="F45" s="21">
        <f t="shared" si="3"/>
        <v>2909.57</v>
      </c>
      <c r="G45" s="22">
        <f t="shared" si="4"/>
        <v>0</v>
      </c>
      <c r="H45" s="23">
        <f t="shared" si="5"/>
        <v>0</v>
      </c>
    </row>
    <row r="46" spans="1:8" ht="15" customHeight="1" thickBot="1" x14ac:dyDescent="0.4">
      <c r="A46" s="428"/>
      <c r="B46" s="56" t="s">
        <v>199</v>
      </c>
      <c r="C46" s="44" t="s">
        <v>200</v>
      </c>
      <c r="D46" s="3"/>
      <c r="E46" s="46">
        <v>1449</v>
      </c>
      <c r="F46" s="47">
        <f t="shared" si="3"/>
        <v>1840.23</v>
      </c>
      <c r="G46" s="48">
        <f t="shared" si="4"/>
        <v>0</v>
      </c>
      <c r="H46" s="49">
        <f t="shared" si="5"/>
        <v>0</v>
      </c>
    </row>
    <row r="47" spans="1:8" ht="15" customHeight="1" thickBot="1" x14ac:dyDescent="0.4">
      <c r="A47" s="428"/>
      <c r="B47" s="10" t="s">
        <v>201</v>
      </c>
      <c r="C47" s="11" t="s">
        <v>202</v>
      </c>
      <c r="D47" s="1"/>
      <c r="E47" s="13">
        <v>10995</v>
      </c>
      <c r="F47" s="14">
        <f t="shared" si="3"/>
        <v>13963.65</v>
      </c>
      <c r="G47" s="15">
        <f t="shared" si="4"/>
        <v>0</v>
      </c>
      <c r="H47" s="16">
        <f t="shared" si="5"/>
        <v>0</v>
      </c>
    </row>
    <row r="48" spans="1:8" ht="15" customHeight="1" thickBot="1" x14ac:dyDescent="0.4">
      <c r="A48" s="428"/>
      <c r="B48" s="17" t="s">
        <v>203</v>
      </c>
      <c r="C48" s="18" t="s">
        <v>204</v>
      </c>
      <c r="D48" s="2"/>
      <c r="E48" s="20">
        <v>1725</v>
      </c>
      <c r="F48" s="21">
        <f t="shared" si="3"/>
        <v>2190.75</v>
      </c>
      <c r="G48" s="22">
        <f t="shared" si="4"/>
        <v>0</v>
      </c>
      <c r="H48" s="23">
        <f t="shared" si="5"/>
        <v>0</v>
      </c>
    </row>
    <row r="49" spans="1:8" ht="15" customHeight="1" thickBot="1" x14ac:dyDescent="0.4">
      <c r="A49" s="428" t="s">
        <v>925</v>
      </c>
      <c r="B49" s="10" t="s">
        <v>205</v>
      </c>
      <c r="C49" s="11" t="s">
        <v>206</v>
      </c>
      <c r="D49" s="1"/>
      <c r="E49" s="13">
        <v>497</v>
      </c>
      <c r="F49" s="14">
        <f t="shared" si="3"/>
        <v>631.19000000000005</v>
      </c>
      <c r="G49" s="15">
        <f t="shared" si="4"/>
        <v>0</v>
      </c>
      <c r="H49" s="16">
        <f t="shared" si="5"/>
        <v>0</v>
      </c>
    </row>
    <row r="50" spans="1:8" ht="15" customHeight="1" thickBot="1" x14ac:dyDescent="0.4">
      <c r="A50" s="428"/>
      <c r="B50" s="17" t="s">
        <v>207</v>
      </c>
      <c r="C50" s="18" t="s">
        <v>208</v>
      </c>
      <c r="D50" s="2"/>
      <c r="E50" s="20">
        <v>697</v>
      </c>
      <c r="F50" s="21">
        <f t="shared" si="3"/>
        <v>885.19</v>
      </c>
      <c r="G50" s="22">
        <f t="shared" si="4"/>
        <v>0</v>
      </c>
      <c r="H50" s="23">
        <f t="shared" si="5"/>
        <v>0</v>
      </c>
    </row>
    <row r="51" spans="1:8" ht="15" customHeight="1" thickBot="1" x14ac:dyDescent="0.4">
      <c r="A51" s="428"/>
      <c r="B51" s="17" t="s">
        <v>209</v>
      </c>
      <c r="C51" s="18" t="s">
        <v>210</v>
      </c>
      <c r="D51" s="2"/>
      <c r="E51" s="20">
        <v>1104</v>
      </c>
      <c r="F51" s="21">
        <f t="shared" si="3"/>
        <v>1402.08</v>
      </c>
      <c r="G51" s="22">
        <f t="shared" si="4"/>
        <v>0</v>
      </c>
      <c r="H51" s="23">
        <f t="shared" si="5"/>
        <v>0</v>
      </c>
    </row>
    <row r="52" spans="1:8" ht="15" customHeight="1" thickBot="1" x14ac:dyDescent="0.4">
      <c r="A52" s="428"/>
      <c r="B52" s="17" t="s">
        <v>211</v>
      </c>
      <c r="C52" s="18" t="s">
        <v>212</v>
      </c>
      <c r="D52" s="2"/>
      <c r="E52" s="20">
        <v>1642</v>
      </c>
      <c r="F52" s="21">
        <f t="shared" si="3"/>
        <v>2085.34</v>
      </c>
      <c r="G52" s="22">
        <f t="shared" si="4"/>
        <v>0</v>
      </c>
      <c r="H52" s="23">
        <f t="shared" si="5"/>
        <v>0</v>
      </c>
    </row>
    <row r="53" spans="1:8" ht="15" customHeight="1" thickBot="1" x14ac:dyDescent="0.4">
      <c r="A53" s="428"/>
      <c r="B53" s="17" t="s">
        <v>213</v>
      </c>
      <c r="C53" s="18" t="s">
        <v>214</v>
      </c>
      <c r="D53" s="2"/>
      <c r="E53" s="20">
        <v>628</v>
      </c>
      <c r="F53" s="21">
        <f t="shared" si="3"/>
        <v>797.56000000000006</v>
      </c>
      <c r="G53" s="22">
        <f t="shared" si="4"/>
        <v>0</v>
      </c>
      <c r="H53" s="23">
        <f t="shared" si="5"/>
        <v>0</v>
      </c>
    </row>
    <row r="54" spans="1:8" ht="15" customHeight="1" thickBot="1" x14ac:dyDescent="0.4">
      <c r="A54" s="428"/>
      <c r="B54" s="56" t="s">
        <v>215</v>
      </c>
      <c r="C54" s="44" t="s">
        <v>216</v>
      </c>
      <c r="D54" s="3"/>
      <c r="E54" s="46">
        <v>883</v>
      </c>
      <c r="F54" s="47">
        <f t="shared" si="3"/>
        <v>1121.4100000000001</v>
      </c>
      <c r="G54" s="48">
        <f t="shared" si="4"/>
        <v>0</v>
      </c>
      <c r="H54" s="49">
        <f t="shared" si="5"/>
        <v>0</v>
      </c>
    </row>
    <row r="55" spans="1:8" ht="15" customHeight="1" thickBot="1" x14ac:dyDescent="0.4">
      <c r="A55" s="428"/>
      <c r="B55" s="10" t="s">
        <v>217</v>
      </c>
      <c r="C55" s="11" t="s">
        <v>218</v>
      </c>
      <c r="D55" s="1"/>
      <c r="E55" s="13">
        <v>3617</v>
      </c>
      <c r="F55" s="14">
        <f t="shared" si="3"/>
        <v>4593.59</v>
      </c>
      <c r="G55" s="15">
        <f t="shared" si="4"/>
        <v>0</v>
      </c>
      <c r="H55" s="16">
        <f t="shared" si="5"/>
        <v>0</v>
      </c>
    </row>
    <row r="56" spans="1:8" ht="15" customHeight="1" thickBot="1" x14ac:dyDescent="0.4">
      <c r="A56" s="428"/>
      <c r="B56" s="17" t="s">
        <v>219</v>
      </c>
      <c r="C56" s="18" t="s">
        <v>220</v>
      </c>
      <c r="D56" s="2"/>
      <c r="E56" s="20">
        <v>4580</v>
      </c>
      <c r="F56" s="21">
        <f t="shared" si="3"/>
        <v>5816.6</v>
      </c>
      <c r="G56" s="22">
        <f t="shared" si="4"/>
        <v>0</v>
      </c>
      <c r="H56" s="23">
        <f t="shared" si="5"/>
        <v>0</v>
      </c>
    </row>
    <row r="57" spans="1:8" ht="15" customHeight="1" thickBot="1" x14ac:dyDescent="0.4">
      <c r="A57" s="428"/>
      <c r="B57" s="17" t="s">
        <v>221</v>
      </c>
      <c r="C57" s="18" t="s">
        <v>222</v>
      </c>
      <c r="D57" s="2"/>
      <c r="E57" s="20">
        <v>3102</v>
      </c>
      <c r="F57" s="21">
        <f t="shared" si="3"/>
        <v>3939.54</v>
      </c>
      <c r="G57" s="22">
        <f t="shared" si="4"/>
        <v>0</v>
      </c>
      <c r="H57" s="23">
        <f t="shared" si="5"/>
        <v>0</v>
      </c>
    </row>
    <row r="58" spans="1:8" ht="15" customHeight="1" thickBot="1" x14ac:dyDescent="0.4">
      <c r="A58" s="428"/>
      <c r="B58" s="17" t="s">
        <v>223</v>
      </c>
      <c r="C58" s="18" t="s">
        <v>224</v>
      </c>
      <c r="D58" s="2"/>
      <c r="E58" s="20">
        <v>4162</v>
      </c>
      <c r="F58" s="21">
        <f t="shared" si="3"/>
        <v>5285.74</v>
      </c>
      <c r="G58" s="22">
        <f t="shared" si="4"/>
        <v>0</v>
      </c>
      <c r="H58" s="23">
        <f t="shared" si="5"/>
        <v>0</v>
      </c>
    </row>
    <row r="59" spans="1:8" ht="15" customHeight="1" thickBot="1" x14ac:dyDescent="0.4">
      <c r="A59" s="428"/>
      <c r="B59" s="17" t="s">
        <v>225</v>
      </c>
      <c r="C59" s="18" t="s">
        <v>226</v>
      </c>
      <c r="D59" s="2"/>
      <c r="E59" s="20">
        <v>1179</v>
      </c>
      <c r="F59" s="21">
        <f t="shared" si="3"/>
        <v>1497.33</v>
      </c>
      <c r="G59" s="22">
        <f t="shared" si="4"/>
        <v>0</v>
      </c>
      <c r="H59" s="23">
        <f t="shared" si="5"/>
        <v>0</v>
      </c>
    </row>
    <row r="60" spans="1:8" ht="15" customHeight="1" thickBot="1" x14ac:dyDescent="0.4">
      <c r="A60" s="428"/>
      <c r="B60" s="17" t="s">
        <v>227</v>
      </c>
      <c r="C60" s="18" t="s">
        <v>228</v>
      </c>
      <c r="D60" s="2"/>
      <c r="E60" s="20">
        <v>855</v>
      </c>
      <c r="F60" s="21">
        <f t="shared" si="3"/>
        <v>1085.8499999999999</v>
      </c>
      <c r="G60" s="22">
        <f t="shared" si="4"/>
        <v>0</v>
      </c>
      <c r="H60" s="23">
        <f t="shared" si="5"/>
        <v>0</v>
      </c>
    </row>
    <row r="61" spans="1:8" ht="15" customHeight="1" thickBot="1" x14ac:dyDescent="0.4">
      <c r="A61" s="428"/>
      <c r="B61" s="56" t="s">
        <v>229</v>
      </c>
      <c r="C61" s="44" t="s">
        <v>230</v>
      </c>
      <c r="D61" s="3"/>
      <c r="E61" s="46">
        <v>1007</v>
      </c>
      <c r="F61" s="47">
        <f t="shared" si="3"/>
        <v>1278.8900000000001</v>
      </c>
      <c r="G61" s="48">
        <f t="shared" si="4"/>
        <v>0</v>
      </c>
      <c r="H61" s="49">
        <f t="shared" si="5"/>
        <v>0</v>
      </c>
    </row>
    <row r="62" spans="1:8" ht="19" thickBot="1" x14ac:dyDescent="0.5">
      <c r="F62" s="37"/>
      <c r="G62" s="65">
        <f>SUM(G3:G61)</f>
        <v>0</v>
      </c>
      <c r="H62" s="66">
        <f>SUM(H3:H61)</f>
        <v>0</v>
      </c>
    </row>
  </sheetData>
  <sheetProtection password="CF7A" sheet="1" objects="1" scenarios="1"/>
  <mergeCells count="10">
    <mergeCell ref="A21:A24"/>
    <mergeCell ref="A25:A28"/>
    <mergeCell ref="A29:A48"/>
    <mergeCell ref="A49:A61"/>
    <mergeCell ref="A1:C1"/>
    <mergeCell ref="E1:F1"/>
    <mergeCell ref="G1:H1"/>
    <mergeCell ref="A11:A15"/>
    <mergeCell ref="A16:A20"/>
    <mergeCell ref="A3:A10"/>
  </mergeCells>
  <pageMargins left="0.38" right="0.19685039370078741" top="0.26" bottom="0.4" header="0.2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H26"/>
  <sheetViews>
    <sheetView workbookViewId="0">
      <selection activeCell="E23" sqref="E23"/>
    </sheetView>
  </sheetViews>
  <sheetFormatPr defaultColWidth="9.1796875" defaultRowHeight="15.5" x14ac:dyDescent="0.35"/>
  <cols>
    <col min="1" max="1" width="5.54296875" style="7" customWidth="1"/>
    <col min="2" max="2" width="11.26953125" style="7" customWidth="1"/>
    <col min="3" max="3" width="51.5429687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31.5" customHeight="1" x14ac:dyDescent="0.35">
      <c r="A1" s="424" t="s">
        <v>902</v>
      </c>
      <c r="B1" s="425"/>
      <c r="C1" s="425"/>
      <c r="D1" s="96"/>
      <c r="E1" s="406" t="s">
        <v>889</v>
      </c>
      <c r="F1" s="406"/>
      <c r="G1" s="404" t="s">
        <v>886</v>
      </c>
      <c r="H1" s="405"/>
    </row>
    <row r="2" spans="1:8" ht="15" customHeight="1" x14ac:dyDescent="0.35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ht="15" customHeight="1" x14ac:dyDescent="0.35">
      <c r="A3" s="435"/>
      <c r="B3" s="41" t="s">
        <v>231</v>
      </c>
      <c r="C3" s="18" t="s">
        <v>232</v>
      </c>
      <c r="D3" s="2"/>
      <c r="E3" s="20">
        <v>5376</v>
      </c>
      <c r="F3" s="21">
        <f t="shared" ref="F3:F9" si="0">E3*1.27</f>
        <v>6827.52</v>
      </c>
      <c r="G3" s="22">
        <f t="shared" ref="G3:G9" si="1">D3*E3</f>
        <v>0</v>
      </c>
      <c r="H3" s="23">
        <f t="shared" ref="H3:H9" si="2">D3*F3</f>
        <v>0</v>
      </c>
    </row>
    <row r="4" spans="1:8" ht="15" customHeight="1" x14ac:dyDescent="0.35">
      <c r="A4" s="435"/>
      <c r="B4" s="41" t="s">
        <v>233</v>
      </c>
      <c r="C4" s="18" t="s">
        <v>234</v>
      </c>
      <c r="D4" s="2"/>
      <c r="E4" s="20">
        <v>7438</v>
      </c>
      <c r="F4" s="21">
        <f t="shared" si="0"/>
        <v>9446.26</v>
      </c>
      <c r="G4" s="22">
        <f t="shared" si="1"/>
        <v>0</v>
      </c>
      <c r="H4" s="23">
        <f t="shared" si="2"/>
        <v>0</v>
      </c>
    </row>
    <row r="5" spans="1:8" ht="15" customHeight="1" x14ac:dyDescent="0.35">
      <c r="A5" s="435"/>
      <c r="B5" s="41" t="s">
        <v>235</v>
      </c>
      <c r="C5" s="18" t="s">
        <v>236</v>
      </c>
      <c r="D5" s="2"/>
      <c r="E5" s="20">
        <v>8091</v>
      </c>
      <c r="F5" s="21">
        <f t="shared" si="0"/>
        <v>10275.57</v>
      </c>
      <c r="G5" s="22">
        <f t="shared" si="1"/>
        <v>0</v>
      </c>
      <c r="H5" s="23">
        <f t="shared" si="2"/>
        <v>0</v>
      </c>
    </row>
    <row r="6" spans="1:8" ht="15" customHeight="1" x14ac:dyDescent="0.35">
      <c r="A6" s="435"/>
      <c r="B6" s="41" t="s">
        <v>237</v>
      </c>
      <c r="C6" s="18" t="s">
        <v>238</v>
      </c>
      <c r="D6" s="2"/>
      <c r="E6" s="20">
        <v>16027</v>
      </c>
      <c r="F6" s="21">
        <f t="shared" si="0"/>
        <v>20354.29</v>
      </c>
      <c r="G6" s="22">
        <f t="shared" si="1"/>
        <v>0</v>
      </c>
      <c r="H6" s="23">
        <f t="shared" si="2"/>
        <v>0</v>
      </c>
    </row>
    <row r="7" spans="1:8" ht="15" customHeight="1" x14ac:dyDescent="0.35">
      <c r="A7" s="435"/>
      <c r="B7" s="41" t="s">
        <v>239</v>
      </c>
      <c r="C7" s="18" t="s">
        <v>240</v>
      </c>
      <c r="D7" s="2"/>
      <c r="E7" s="20">
        <v>11385</v>
      </c>
      <c r="F7" s="21">
        <f t="shared" si="0"/>
        <v>14458.95</v>
      </c>
      <c r="G7" s="22">
        <f t="shared" si="1"/>
        <v>0</v>
      </c>
      <c r="H7" s="23">
        <f t="shared" si="2"/>
        <v>0</v>
      </c>
    </row>
    <row r="8" spans="1:8" ht="15" customHeight="1" x14ac:dyDescent="0.35">
      <c r="A8" s="435"/>
      <c r="B8" s="41" t="s">
        <v>241</v>
      </c>
      <c r="C8" s="18" t="s">
        <v>242</v>
      </c>
      <c r="D8" s="2"/>
      <c r="E8" s="20">
        <v>5439</v>
      </c>
      <c r="F8" s="21">
        <f t="shared" si="0"/>
        <v>6907.53</v>
      </c>
      <c r="G8" s="22">
        <f t="shared" si="1"/>
        <v>0</v>
      </c>
      <c r="H8" s="23">
        <f t="shared" si="2"/>
        <v>0</v>
      </c>
    </row>
    <row r="9" spans="1:8" ht="15" customHeight="1" thickBot="1" x14ac:dyDescent="0.4">
      <c r="A9" s="435"/>
      <c r="B9" s="43" t="s">
        <v>243</v>
      </c>
      <c r="C9" s="44" t="s">
        <v>244</v>
      </c>
      <c r="D9" s="3"/>
      <c r="E9" s="46">
        <v>7233</v>
      </c>
      <c r="F9" s="47">
        <f t="shared" si="0"/>
        <v>9185.91</v>
      </c>
      <c r="G9" s="48">
        <f t="shared" si="1"/>
        <v>0</v>
      </c>
      <c r="H9" s="49">
        <f t="shared" si="2"/>
        <v>0</v>
      </c>
    </row>
    <row r="10" spans="1:8" ht="15" customHeight="1" x14ac:dyDescent="0.35">
      <c r="A10" s="435"/>
      <c r="B10" s="41" t="s">
        <v>245</v>
      </c>
      <c r="C10" s="18" t="s">
        <v>246</v>
      </c>
      <c r="D10" s="2"/>
      <c r="E10" s="20">
        <v>725</v>
      </c>
      <c r="F10" s="21">
        <f t="shared" ref="F10:F22" si="3">E10*1.27</f>
        <v>920.75</v>
      </c>
      <c r="G10" s="22">
        <f t="shared" ref="G10:G22" si="4">D10*E10</f>
        <v>0</v>
      </c>
      <c r="H10" s="23">
        <f t="shared" ref="H10:H22" si="5">D10*F10</f>
        <v>0</v>
      </c>
    </row>
    <row r="11" spans="1:8" ht="15" customHeight="1" x14ac:dyDescent="0.35">
      <c r="A11" s="435"/>
      <c r="B11" s="41" t="s">
        <v>247</v>
      </c>
      <c r="C11" s="18" t="s">
        <v>248</v>
      </c>
      <c r="D11" s="2"/>
      <c r="E11" s="20">
        <v>591</v>
      </c>
      <c r="F11" s="21">
        <f t="shared" si="3"/>
        <v>750.57</v>
      </c>
      <c r="G11" s="22">
        <f t="shared" si="4"/>
        <v>0</v>
      </c>
      <c r="H11" s="23">
        <f t="shared" si="5"/>
        <v>0</v>
      </c>
    </row>
    <row r="12" spans="1:8" ht="15" customHeight="1" x14ac:dyDescent="0.35">
      <c r="A12" s="435"/>
      <c r="B12" s="41" t="s">
        <v>249</v>
      </c>
      <c r="C12" s="18" t="s">
        <v>250</v>
      </c>
      <c r="D12" s="2"/>
      <c r="E12" s="20">
        <v>245</v>
      </c>
      <c r="F12" s="21">
        <f t="shared" si="3"/>
        <v>311.14999999999998</v>
      </c>
      <c r="G12" s="22">
        <f t="shared" si="4"/>
        <v>0</v>
      </c>
      <c r="H12" s="23">
        <f t="shared" si="5"/>
        <v>0</v>
      </c>
    </row>
    <row r="13" spans="1:8" ht="15" customHeight="1" x14ac:dyDescent="0.35">
      <c r="A13" s="435"/>
      <c r="B13" s="42" t="s">
        <v>1045</v>
      </c>
      <c r="C13" s="8" t="s">
        <v>1046</v>
      </c>
      <c r="D13" s="4"/>
      <c r="E13" s="25">
        <v>7080</v>
      </c>
      <c r="F13" s="26">
        <f t="shared" si="3"/>
        <v>8991.6</v>
      </c>
      <c r="G13" s="27">
        <f t="shared" si="4"/>
        <v>0</v>
      </c>
      <c r="H13" s="28">
        <f t="shared" si="5"/>
        <v>0</v>
      </c>
    </row>
    <row r="14" spans="1:8" ht="15" customHeight="1" thickBot="1" x14ac:dyDescent="0.4">
      <c r="A14" s="435"/>
      <c r="B14" s="43" t="s">
        <v>251</v>
      </c>
      <c r="C14" s="44" t="s">
        <v>252</v>
      </c>
      <c r="D14" s="3"/>
      <c r="E14" s="46">
        <v>7080</v>
      </c>
      <c r="F14" s="47">
        <f t="shared" si="3"/>
        <v>8991.6</v>
      </c>
      <c r="G14" s="48">
        <f t="shared" si="4"/>
        <v>0</v>
      </c>
      <c r="H14" s="49">
        <f t="shared" si="5"/>
        <v>0</v>
      </c>
    </row>
    <row r="15" spans="1:8" ht="15" customHeight="1" x14ac:dyDescent="0.35">
      <c r="A15" s="430" t="s">
        <v>931</v>
      </c>
      <c r="B15" s="40" t="s">
        <v>253</v>
      </c>
      <c r="C15" s="11" t="s">
        <v>254</v>
      </c>
      <c r="D15" s="1"/>
      <c r="E15" s="13">
        <v>40730</v>
      </c>
      <c r="F15" s="14">
        <f t="shared" si="3"/>
        <v>51727.1</v>
      </c>
      <c r="G15" s="15">
        <f t="shared" si="4"/>
        <v>0</v>
      </c>
      <c r="H15" s="16">
        <f t="shared" si="5"/>
        <v>0</v>
      </c>
    </row>
    <row r="16" spans="1:8" ht="15" customHeight="1" x14ac:dyDescent="0.35">
      <c r="A16" s="431"/>
      <c r="B16" s="42" t="s">
        <v>255</v>
      </c>
      <c r="C16" s="8" t="s">
        <v>256</v>
      </c>
      <c r="D16" s="4"/>
      <c r="E16" s="197">
        <v>7628</v>
      </c>
      <c r="F16" s="26">
        <f t="shared" si="3"/>
        <v>9687.56</v>
      </c>
      <c r="G16" s="27">
        <f t="shared" si="4"/>
        <v>0</v>
      </c>
      <c r="H16" s="28">
        <f t="shared" si="5"/>
        <v>0</v>
      </c>
    </row>
    <row r="17" spans="1:8" ht="15" customHeight="1" x14ac:dyDescent="0.35">
      <c r="A17" s="431"/>
      <c r="B17" s="41" t="s">
        <v>257</v>
      </c>
      <c r="C17" s="18" t="s">
        <v>258</v>
      </c>
      <c r="D17" s="2"/>
      <c r="E17" s="20">
        <v>6624</v>
      </c>
      <c r="F17" s="21">
        <f t="shared" si="3"/>
        <v>8412.48</v>
      </c>
      <c r="G17" s="22">
        <f t="shared" si="4"/>
        <v>0</v>
      </c>
      <c r="H17" s="23">
        <f t="shared" si="5"/>
        <v>0</v>
      </c>
    </row>
    <row r="18" spans="1:8" ht="15" customHeight="1" x14ac:dyDescent="0.35">
      <c r="A18" s="431"/>
      <c r="B18" s="41" t="s">
        <v>259</v>
      </c>
      <c r="C18" s="18" t="s">
        <v>260</v>
      </c>
      <c r="D18" s="2"/>
      <c r="E18" s="20">
        <v>7493</v>
      </c>
      <c r="F18" s="21">
        <f t="shared" si="3"/>
        <v>9516.11</v>
      </c>
      <c r="G18" s="22">
        <f t="shared" si="4"/>
        <v>0</v>
      </c>
      <c r="H18" s="23">
        <f t="shared" si="5"/>
        <v>0</v>
      </c>
    </row>
    <row r="19" spans="1:8" ht="15" customHeight="1" thickBot="1" x14ac:dyDescent="0.4">
      <c r="A19" s="432"/>
      <c r="B19" s="43" t="s">
        <v>261</v>
      </c>
      <c r="C19" s="44" t="s">
        <v>262</v>
      </c>
      <c r="D19" s="3"/>
      <c r="E19" s="46">
        <v>7824</v>
      </c>
      <c r="F19" s="47">
        <f t="shared" si="3"/>
        <v>9936.48</v>
      </c>
      <c r="G19" s="48">
        <f t="shared" si="4"/>
        <v>0</v>
      </c>
      <c r="H19" s="49">
        <f t="shared" si="5"/>
        <v>0</v>
      </c>
    </row>
    <row r="20" spans="1:8" ht="15" customHeight="1" x14ac:dyDescent="0.35">
      <c r="A20" s="433"/>
      <c r="B20" s="50" t="s">
        <v>803</v>
      </c>
      <c r="C20" s="51" t="s">
        <v>1049</v>
      </c>
      <c r="D20" s="6"/>
      <c r="E20" s="52">
        <v>1485</v>
      </c>
      <c r="F20" s="53">
        <f t="shared" si="3"/>
        <v>1885.95</v>
      </c>
      <c r="G20" s="54">
        <f t="shared" si="4"/>
        <v>0</v>
      </c>
      <c r="H20" s="55">
        <f t="shared" si="5"/>
        <v>0</v>
      </c>
    </row>
    <row r="21" spans="1:8" ht="15" customHeight="1" x14ac:dyDescent="0.35">
      <c r="A21" s="434"/>
      <c r="B21" s="198" t="s">
        <v>1047</v>
      </c>
      <c r="C21" s="188" t="s">
        <v>1048</v>
      </c>
      <c r="D21" s="189"/>
      <c r="E21" s="190">
        <v>2365</v>
      </c>
      <c r="F21" s="191">
        <f t="shared" si="3"/>
        <v>3003.55</v>
      </c>
      <c r="G21" s="192">
        <f t="shared" si="4"/>
        <v>0</v>
      </c>
      <c r="H21" s="193">
        <f t="shared" si="5"/>
        <v>0</v>
      </c>
    </row>
    <row r="22" spans="1:8" ht="15" customHeight="1" thickBot="1" x14ac:dyDescent="0.4">
      <c r="A22" s="432"/>
      <c r="B22" s="43" t="s">
        <v>804</v>
      </c>
      <c r="C22" s="44" t="s">
        <v>805</v>
      </c>
      <c r="D22" s="3"/>
      <c r="E22" s="46">
        <v>64</v>
      </c>
      <c r="F22" s="47">
        <f t="shared" si="3"/>
        <v>81.28</v>
      </c>
      <c r="G22" s="48">
        <f t="shared" si="4"/>
        <v>0</v>
      </c>
      <c r="H22" s="49">
        <f t="shared" si="5"/>
        <v>0</v>
      </c>
    </row>
    <row r="23" spans="1:8" ht="21" customHeight="1" thickBot="1" x14ac:dyDescent="0.5">
      <c r="F23" s="37"/>
      <c r="G23" s="63">
        <f>SUM(G3:G19)</f>
        <v>0</v>
      </c>
      <c r="H23" s="64">
        <f>SUM(H3:H19)</f>
        <v>0</v>
      </c>
    </row>
    <row r="25" spans="1:8" ht="15" customHeight="1" x14ac:dyDescent="0.35"/>
    <row r="26" spans="1:8" ht="15" customHeight="1" x14ac:dyDescent="0.35"/>
  </sheetData>
  <sheetProtection password="CF7A" sheet="1" objects="1" scenarios="1"/>
  <mergeCells count="6">
    <mergeCell ref="A15:A19"/>
    <mergeCell ref="A20:A22"/>
    <mergeCell ref="E1:F1"/>
    <mergeCell ref="G1:H1"/>
    <mergeCell ref="A1:C1"/>
    <mergeCell ref="A3:A14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39"/>
  <sheetViews>
    <sheetView workbookViewId="0">
      <selection activeCell="E31" sqref="E31"/>
    </sheetView>
  </sheetViews>
  <sheetFormatPr defaultColWidth="9.1796875" defaultRowHeight="15.5" x14ac:dyDescent="0.35"/>
  <cols>
    <col min="1" max="1" width="5.1796875" style="7" customWidth="1"/>
    <col min="2" max="2" width="7.81640625" style="7" customWidth="1"/>
    <col min="3" max="3" width="56.269531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29.25" customHeight="1" x14ac:dyDescent="0.35">
      <c r="A1" s="436" t="s">
        <v>903</v>
      </c>
      <c r="B1" s="437"/>
      <c r="C1" s="437"/>
      <c r="D1" s="94"/>
      <c r="E1" s="421" t="s">
        <v>889</v>
      </c>
      <c r="F1" s="421"/>
      <c r="G1" s="422" t="s">
        <v>886</v>
      </c>
      <c r="H1" s="423"/>
    </row>
    <row r="2" spans="1:8" ht="15" customHeight="1" thickBot="1" x14ac:dyDescent="0.4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4" t="s">
        <v>890</v>
      </c>
    </row>
    <row r="3" spans="1:8" ht="15" customHeight="1" x14ac:dyDescent="0.35">
      <c r="A3" s="409" t="s">
        <v>1000</v>
      </c>
      <c r="B3" s="10" t="s">
        <v>309</v>
      </c>
      <c r="C3" s="11" t="s">
        <v>310</v>
      </c>
      <c r="D3" s="1"/>
      <c r="E3" s="13">
        <v>1132</v>
      </c>
      <c r="F3" s="14">
        <f t="shared" ref="F3:F20" si="0">E3*1.27</f>
        <v>1437.64</v>
      </c>
      <c r="G3" s="15">
        <f t="shared" ref="G3:G20" si="1">D3*E3</f>
        <v>0</v>
      </c>
      <c r="H3" s="16">
        <f t="shared" ref="H3:H20" si="2">D3*F3</f>
        <v>0</v>
      </c>
    </row>
    <row r="4" spans="1:8" ht="15" customHeight="1" x14ac:dyDescent="0.35">
      <c r="A4" s="410"/>
      <c r="B4" s="17" t="s">
        <v>311</v>
      </c>
      <c r="C4" s="18" t="s">
        <v>312</v>
      </c>
      <c r="D4" s="2"/>
      <c r="E4" s="20">
        <v>1187</v>
      </c>
      <c r="F4" s="21">
        <f t="shared" si="0"/>
        <v>1507.49</v>
      </c>
      <c r="G4" s="22">
        <f t="shared" si="1"/>
        <v>0</v>
      </c>
      <c r="H4" s="23">
        <f t="shared" si="2"/>
        <v>0</v>
      </c>
    </row>
    <row r="5" spans="1:8" ht="15" customHeight="1" x14ac:dyDescent="0.35">
      <c r="A5" s="410"/>
      <c r="B5" s="17" t="s">
        <v>313</v>
      </c>
      <c r="C5" s="18" t="s">
        <v>314</v>
      </c>
      <c r="D5" s="2"/>
      <c r="E5" s="20">
        <v>1242</v>
      </c>
      <c r="F5" s="21">
        <f t="shared" si="0"/>
        <v>1577.34</v>
      </c>
      <c r="G5" s="22">
        <f t="shared" si="1"/>
        <v>0</v>
      </c>
      <c r="H5" s="23">
        <f t="shared" si="2"/>
        <v>0</v>
      </c>
    </row>
    <row r="6" spans="1:8" ht="15" customHeight="1" x14ac:dyDescent="0.35">
      <c r="A6" s="410"/>
      <c r="B6" s="17" t="s">
        <v>315</v>
      </c>
      <c r="C6" s="18" t="s">
        <v>316</v>
      </c>
      <c r="D6" s="2"/>
      <c r="E6" s="20">
        <v>1366</v>
      </c>
      <c r="F6" s="21">
        <f t="shared" si="0"/>
        <v>1734.82</v>
      </c>
      <c r="G6" s="22">
        <f t="shared" si="1"/>
        <v>0</v>
      </c>
      <c r="H6" s="23">
        <f t="shared" si="2"/>
        <v>0</v>
      </c>
    </row>
    <row r="7" spans="1:8" ht="15" customHeight="1" x14ac:dyDescent="0.35">
      <c r="A7" s="410"/>
      <c r="B7" s="17" t="s">
        <v>317</v>
      </c>
      <c r="C7" s="18" t="s">
        <v>318</v>
      </c>
      <c r="D7" s="2"/>
      <c r="E7" s="20">
        <v>1491</v>
      </c>
      <c r="F7" s="21">
        <f t="shared" si="0"/>
        <v>1893.57</v>
      </c>
      <c r="G7" s="22">
        <f t="shared" si="1"/>
        <v>0</v>
      </c>
      <c r="H7" s="23">
        <f t="shared" si="2"/>
        <v>0</v>
      </c>
    </row>
    <row r="8" spans="1:8" ht="15" customHeight="1" x14ac:dyDescent="0.35">
      <c r="A8" s="410"/>
      <c r="B8" s="17" t="s">
        <v>319</v>
      </c>
      <c r="C8" s="18" t="s">
        <v>320</v>
      </c>
      <c r="D8" s="2"/>
      <c r="E8" s="20">
        <v>1622</v>
      </c>
      <c r="F8" s="21">
        <f t="shared" si="0"/>
        <v>2059.94</v>
      </c>
      <c r="G8" s="22">
        <f t="shared" si="1"/>
        <v>0</v>
      </c>
      <c r="H8" s="23">
        <f t="shared" si="2"/>
        <v>0</v>
      </c>
    </row>
    <row r="9" spans="1:8" ht="15" customHeight="1" thickBot="1" x14ac:dyDescent="0.4">
      <c r="A9" s="410"/>
      <c r="B9" s="56" t="s">
        <v>321</v>
      </c>
      <c r="C9" s="44" t="s">
        <v>322</v>
      </c>
      <c r="D9" s="3"/>
      <c r="E9" s="46">
        <v>1752</v>
      </c>
      <c r="F9" s="47">
        <f t="shared" si="0"/>
        <v>2225.04</v>
      </c>
      <c r="G9" s="48">
        <f t="shared" si="1"/>
        <v>0</v>
      </c>
      <c r="H9" s="49">
        <f t="shared" si="2"/>
        <v>0</v>
      </c>
    </row>
    <row r="10" spans="1:8" ht="15" customHeight="1" x14ac:dyDescent="0.35">
      <c r="A10" s="410"/>
      <c r="B10" s="10" t="s">
        <v>323</v>
      </c>
      <c r="C10" s="11" t="s">
        <v>324</v>
      </c>
      <c r="D10" s="1"/>
      <c r="E10" s="13">
        <v>1145</v>
      </c>
      <c r="F10" s="14">
        <f t="shared" si="0"/>
        <v>1454.15</v>
      </c>
      <c r="G10" s="15">
        <f t="shared" si="1"/>
        <v>0</v>
      </c>
      <c r="H10" s="16">
        <f t="shared" si="2"/>
        <v>0</v>
      </c>
    </row>
    <row r="11" spans="1:8" ht="15" customHeight="1" thickBot="1" x14ac:dyDescent="0.4">
      <c r="A11" s="410"/>
      <c r="B11" s="56" t="s">
        <v>325</v>
      </c>
      <c r="C11" s="44" t="s">
        <v>326</v>
      </c>
      <c r="D11" s="3"/>
      <c r="E11" s="46">
        <v>12050</v>
      </c>
      <c r="F11" s="47">
        <f t="shared" si="0"/>
        <v>15303.5</v>
      </c>
      <c r="G11" s="48">
        <f t="shared" si="1"/>
        <v>0</v>
      </c>
      <c r="H11" s="49">
        <f t="shared" si="2"/>
        <v>0</v>
      </c>
    </row>
    <row r="12" spans="1:8" ht="15" customHeight="1" x14ac:dyDescent="0.35">
      <c r="A12" s="410"/>
      <c r="B12" s="10" t="s">
        <v>327</v>
      </c>
      <c r="C12" s="11" t="s">
        <v>328</v>
      </c>
      <c r="D12" s="1"/>
      <c r="E12" s="13">
        <v>4858</v>
      </c>
      <c r="F12" s="14">
        <f t="shared" si="0"/>
        <v>6169.66</v>
      </c>
      <c r="G12" s="15">
        <f t="shared" si="1"/>
        <v>0</v>
      </c>
      <c r="H12" s="16">
        <f t="shared" si="2"/>
        <v>0</v>
      </c>
    </row>
    <row r="13" spans="1:8" ht="15" customHeight="1" x14ac:dyDescent="0.35">
      <c r="A13" s="410"/>
      <c r="B13" s="17" t="s">
        <v>329</v>
      </c>
      <c r="C13" s="18" t="s">
        <v>330</v>
      </c>
      <c r="D13" s="2"/>
      <c r="E13" s="20">
        <v>5299</v>
      </c>
      <c r="F13" s="21">
        <f t="shared" si="0"/>
        <v>6729.7300000000005</v>
      </c>
      <c r="G13" s="22">
        <f t="shared" si="1"/>
        <v>0</v>
      </c>
      <c r="H13" s="23">
        <f t="shared" si="2"/>
        <v>0</v>
      </c>
    </row>
    <row r="14" spans="1:8" ht="15" customHeight="1" thickBot="1" x14ac:dyDescent="0.4">
      <c r="A14" s="410"/>
      <c r="B14" s="56" t="s">
        <v>331</v>
      </c>
      <c r="C14" s="44" t="s">
        <v>332</v>
      </c>
      <c r="D14" s="3"/>
      <c r="E14" s="46">
        <v>5492</v>
      </c>
      <c r="F14" s="47">
        <f t="shared" si="0"/>
        <v>6974.84</v>
      </c>
      <c r="G14" s="48">
        <f t="shared" si="1"/>
        <v>0</v>
      </c>
      <c r="H14" s="49">
        <f t="shared" si="2"/>
        <v>0</v>
      </c>
    </row>
    <row r="15" spans="1:8" ht="15" customHeight="1" x14ac:dyDescent="0.35">
      <c r="A15" s="410"/>
      <c r="B15" s="10" t="s">
        <v>333</v>
      </c>
      <c r="C15" s="11" t="s">
        <v>334</v>
      </c>
      <c r="D15" s="1"/>
      <c r="E15" s="13">
        <v>5079</v>
      </c>
      <c r="F15" s="14">
        <f t="shared" si="0"/>
        <v>6450.33</v>
      </c>
      <c r="G15" s="15">
        <f t="shared" si="1"/>
        <v>0</v>
      </c>
      <c r="H15" s="16">
        <f t="shared" si="2"/>
        <v>0</v>
      </c>
    </row>
    <row r="16" spans="1:8" ht="15" customHeight="1" x14ac:dyDescent="0.35">
      <c r="A16" s="410"/>
      <c r="B16" s="17" t="s">
        <v>335</v>
      </c>
      <c r="C16" s="18" t="s">
        <v>336</v>
      </c>
      <c r="D16" s="2"/>
      <c r="E16" s="20">
        <v>5299</v>
      </c>
      <c r="F16" s="21">
        <f t="shared" si="0"/>
        <v>6729.7300000000005</v>
      </c>
      <c r="G16" s="22">
        <f t="shared" si="1"/>
        <v>0</v>
      </c>
      <c r="H16" s="23">
        <f t="shared" si="2"/>
        <v>0</v>
      </c>
    </row>
    <row r="17" spans="1:8" ht="15" customHeight="1" thickBot="1" x14ac:dyDescent="0.4">
      <c r="A17" s="410"/>
      <c r="B17" s="56" t="s">
        <v>337</v>
      </c>
      <c r="C17" s="44" t="s">
        <v>338</v>
      </c>
      <c r="D17" s="3"/>
      <c r="E17" s="46">
        <v>5493</v>
      </c>
      <c r="F17" s="47">
        <f t="shared" si="0"/>
        <v>6976.11</v>
      </c>
      <c r="G17" s="48">
        <f t="shared" si="1"/>
        <v>0</v>
      </c>
      <c r="H17" s="49">
        <f t="shared" si="2"/>
        <v>0</v>
      </c>
    </row>
    <row r="18" spans="1:8" ht="15" customHeight="1" x14ac:dyDescent="0.35">
      <c r="A18" s="410"/>
      <c r="B18" s="10" t="s">
        <v>339</v>
      </c>
      <c r="C18" s="11" t="s">
        <v>340</v>
      </c>
      <c r="D18" s="1"/>
      <c r="E18" s="13">
        <v>3855</v>
      </c>
      <c r="F18" s="14">
        <f t="shared" si="0"/>
        <v>4895.8500000000004</v>
      </c>
      <c r="G18" s="15">
        <f t="shared" si="1"/>
        <v>0</v>
      </c>
      <c r="H18" s="16">
        <f t="shared" si="2"/>
        <v>0</v>
      </c>
    </row>
    <row r="19" spans="1:8" ht="15" customHeight="1" x14ac:dyDescent="0.35">
      <c r="A19" s="410"/>
      <c r="B19" s="17" t="s">
        <v>341</v>
      </c>
      <c r="C19" s="18" t="s">
        <v>342</v>
      </c>
      <c r="D19" s="2"/>
      <c r="E19" s="20">
        <v>5260</v>
      </c>
      <c r="F19" s="21">
        <f t="shared" si="0"/>
        <v>6680.2</v>
      </c>
      <c r="G19" s="22">
        <f t="shared" si="1"/>
        <v>0</v>
      </c>
      <c r="H19" s="23">
        <f t="shared" si="2"/>
        <v>0</v>
      </c>
    </row>
    <row r="20" spans="1:8" ht="15" customHeight="1" thickBot="1" x14ac:dyDescent="0.4">
      <c r="A20" s="410"/>
      <c r="B20" s="56" t="s">
        <v>343</v>
      </c>
      <c r="C20" s="44" t="s">
        <v>344</v>
      </c>
      <c r="D20" s="3"/>
      <c r="E20" s="46">
        <v>654</v>
      </c>
      <c r="F20" s="47">
        <f t="shared" si="0"/>
        <v>830.58</v>
      </c>
      <c r="G20" s="48">
        <f t="shared" si="1"/>
        <v>0</v>
      </c>
      <c r="H20" s="49">
        <f t="shared" si="2"/>
        <v>0</v>
      </c>
    </row>
    <row r="21" spans="1:8" ht="15" customHeight="1" x14ac:dyDescent="0.35">
      <c r="A21" s="409" t="s">
        <v>955</v>
      </c>
      <c r="B21" s="10" t="s">
        <v>345</v>
      </c>
      <c r="C21" s="11" t="s">
        <v>346</v>
      </c>
      <c r="D21" s="1"/>
      <c r="E21" s="13">
        <v>540</v>
      </c>
      <c r="F21" s="14">
        <f t="shared" ref="F21:F30" si="3">E21*1.27</f>
        <v>685.8</v>
      </c>
      <c r="G21" s="15">
        <f t="shared" ref="G21:G30" si="4">D21*E21</f>
        <v>0</v>
      </c>
      <c r="H21" s="16">
        <f t="shared" ref="H21:H30" si="5">D21*F21</f>
        <v>0</v>
      </c>
    </row>
    <row r="22" spans="1:8" ht="15" customHeight="1" thickBot="1" x14ac:dyDescent="0.4">
      <c r="A22" s="410"/>
      <c r="B22" s="56" t="s">
        <v>347</v>
      </c>
      <c r="C22" s="44" t="s">
        <v>348</v>
      </c>
      <c r="D22" s="3"/>
      <c r="E22" s="46">
        <v>294</v>
      </c>
      <c r="F22" s="47">
        <f t="shared" si="3"/>
        <v>373.38</v>
      </c>
      <c r="G22" s="48">
        <f t="shared" si="4"/>
        <v>0</v>
      </c>
      <c r="H22" s="49">
        <f t="shared" si="5"/>
        <v>0</v>
      </c>
    </row>
    <row r="23" spans="1:8" ht="15" customHeight="1" thickBot="1" x14ac:dyDescent="0.4">
      <c r="A23" s="410"/>
      <c r="B23" s="29" t="s">
        <v>349</v>
      </c>
      <c r="C23" s="30" t="s">
        <v>350</v>
      </c>
      <c r="D23" s="5"/>
      <c r="E23" s="31">
        <v>12050</v>
      </c>
      <c r="F23" s="32">
        <f t="shared" si="3"/>
        <v>15303.5</v>
      </c>
      <c r="G23" s="33">
        <f t="shared" si="4"/>
        <v>0</v>
      </c>
      <c r="H23" s="34">
        <f t="shared" si="5"/>
        <v>0</v>
      </c>
    </row>
    <row r="24" spans="1:8" ht="15" customHeight="1" x14ac:dyDescent="0.35">
      <c r="A24" s="410"/>
      <c r="B24" s="61" t="s">
        <v>351</v>
      </c>
      <c r="C24" s="51" t="s">
        <v>352</v>
      </c>
      <c r="D24" s="6"/>
      <c r="E24" s="52">
        <v>4290</v>
      </c>
      <c r="F24" s="53">
        <f t="shared" si="3"/>
        <v>5448.3</v>
      </c>
      <c r="G24" s="54">
        <f t="shared" si="4"/>
        <v>0</v>
      </c>
      <c r="H24" s="55">
        <f t="shared" si="5"/>
        <v>0</v>
      </c>
    </row>
    <row r="25" spans="1:8" ht="15" customHeight="1" x14ac:dyDescent="0.35">
      <c r="A25" s="410"/>
      <c r="B25" s="17" t="s">
        <v>353</v>
      </c>
      <c r="C25" s="18" t="s">
        <v>354</v>
      </c>
      <c r="D25" s="2"/>
      <c r="E25" s="20">
        <v>4341</v>
      </c>
      <c r="F25" s="21">
        <f t="shared" si="3"/>
        <v>5513.07</v>
      </c>
      <c r="G25" s="22">
        <f t="shared" si="4"/>
        <v>0</v>
      </c>
      <c r="H25" s="23">
        <f t="shared" si="5"/>
        <v>0</v>
      </c>
    </row>
    <row r="26" spans="1:8" ht="15" customHeight="1" x14ac:dyDescent="0.35">
      <c r="A26" s="410"/>
      <c r="B26" s="17" t="s">
        <v>355</v>
      </c>
      <c r="C26" s="18" t="s">
        <v>356</v>
      </c>
      <c r="D26" s="2"/>
      <c r="E26" s="20">
        <v>4365</v>
      </c>
      <c r="F26" s="21">
        <f t="shared" si="3"/>
        <v>5543.55</v>
      </c>
      <c r="G26" s="22">
        <f t="shared" si="4"/>
        <v>0</v>
      </c>
      <c r="H26" s="23">
        <f t="shared" si="5"/>
        <v>0</v>
      </c>
    </row>
    <row r="27" spans="1:8" ht="15" customHeight="1" x14ac:dyDescent="0.35">
      <c r="A27" s="410"/>
      <c r="B27" s="17" t="s">
        <v>357</v>
      </c>
      <c r="C27" s="18" t="s">
        <v>358</v>
      </c>
      <c r="D27" s="2"/>
      <c r="E27" s="20">
        <v>4393</v>
      </c>
      <c r="F27" s="21">
        <f t="shared" si="3"/>
        <v>5579.11</v>
      </c>
      <c r="G27" s="22">
        <f t="shared" si="4"/>
        <v>0</v>
      </c>
      <c r="H27" s="23">
        <f t="shared" si="5"/>
        <v>0</v>
      </c>
    </row>
    <row r="28" spans="1:8" ht="15" customHeight="1" x14ac:dyDescent="0.35">
      <c r="A28" s="410"/>
      <c r="B28" s="17" t="s">
        <v>359</v>
      </c>
      <c r="C28" s="18" t="s">
        <v>360</v>
      </c>
      <c r="D28" s="2"/>
      <c r="E28" s="20">
        <v>4416</v>
      </c>
      <c r="F28" s="21">
        <f t="shared" si="3"/>
        <v>5608.32</v>
      </c>
      <c r="G28" s="22">
        <f t="shared" si="4"/>
        <v>0</v>
      </c>
      <c r="H28" s="23">
        <f t="shared" si="5"/>
        <v>0</v>
      </c>
    </row>
    <row r="29" spans="1:8" ht="15" customHeight="1" thickBot="1" x14ac:dyDescent="0.4">
      <c r="A29" s="410"/>
      <c r="B29" s="56" t="s">
        <v>361</v>
      </c>
      <c r="C29" s="44" t="s">
        <v>362</v>
      </c>
      <c r="D29" s="3"/>
      <c r="E29" s="46">
        <v>4453</v>
      </c>
      <c r="F29" s="47">
        <f t="shared" si="3"/>
        <v>5655.31</v>
      </c>
      <c r="G29" s="48">
        <f t="shared" si="4"/>
        <v>0</v>
      </c>
      <c r="H29" s="49">
        <f t="shared" si="5"/>
        <v>0</v>
      </c>
    </row>
    <row r="30" spans="1:8" ht="15" customHeight="1" thickBot="1" x14ac:dyDescent="0.4">
      <c r="A30" s="411"/>
      <c r="B30" s="29" t="s">
        <v>363</v>
      </c>
      <c r="C30" s="30" t="s">
        <v>364</v>
      </c>
      <c r="D30" s="5"/>
      <c r="E30" s="31">
        <v>16598</v>
      </c>
      <c r="F30" s="32">
        <f t="shared" si="3"/>
        <v>21079.46</v>
      </c>
      <c r="G30" s="33">
        <f t="shared" si="4"/>
        <v>0</v>
      </c>
      <c r="H30" s="34">
        <f t="shared" si="5"/>
        <v>0</v>
      </c>
    </row>
    <row r="31" spans="1:8" ht="28.5" customHeight="1" thickBot="1" x14ac:dyDescent="0.5">
      <c r="F31" s="37"/>
      <c r="G31" s="63">
        <f>SUM(G3:G30)</f>
        <v>0</v>
      </c>
      <c r="H31" s="64">
        <f>SUM(H3:H30)</f>
        <v>0</v>
      </c>
    </row>
    <row r="38" ht="15" customHeight="1" x14ac:dyDescent="0.35"/>
    <row r="39" ht="15" customHeight="1" x14ac:dyDescent="0.35"/>
  </sheetData>
  <sheetProtection password="CF7A" sheet="1" objects="1" scenarios="1"/>
  <mergeCells count="5">
    <mergeCell ref="E1:F1"/>
    <mergeCell ref="G1:H1"/>
    <mergeCell ref="A1:C1"/>
    <mergeCell ref="A3:A20"/>
    <mergeCell ref="A21:A30"/>
  </mergeCells>
  <pageMargins left="0.38" right="0.19685039370078741" top="0.37" bottom="0.21" header="0.17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J23"/>
  <sheetViews>
    <sheetView zoomScale="90" zoomScaleNormal="90" workbookViewId="0">
      <selection activeCell="E9" sqref="E9"/>
    </sheetView>
  </sheetViews>
  <sheetFormatPr defaultColWidth="9.1796875" defaultRowHeight="15.5" x14ac:dyDescent="0.35"/>
  <cols>
    <col min="1" max="1" width="7.453125" style="7" customWidth="1"/>
    <col min="2" max="2" width="11.26953125" style="7" customWidth="1"/>
    <col min="3" max="3" width="52.269531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9" width="9.1796875" style="7"/>
    <col min="10" max="10" width="43.54296875" style="7" customWidth="1"/>
    <col min="11" max="16384" width="9.1796875" style="7"/>
  </cols>
  <sheetData>
    <row r="1" spans="1:10" ht="43.5" customHeight="1" x14ac:dyDescent="0.35">
      <c r="A1" s="436" t="s">
        <v>959</v>
      </c>
      <c r="B1" s="437"/>
      <c r="C1" s="437"/>
      <c r="D1" s="96"/>
      <c r="E1" s="406" t="s">
        <v>889</v>
      </c>
      <c r="F1" s="406"/>
      <c r="G1" s="404" t="s">
        <v>886</v>
      </c>
      <c r="H1" s="405"/>
    </row>
    <row r="2" spans="1:10" ht="43.5" customHeight="1" thickBot="1" x14ac:dyDescent="0.4">
      <c r="A2" s="442" t="s">
        <v>1050</v>
      </c>
      <c r="B2" s="443"/>
      <c r="C2" s="443"/>
      <c r="D2" s="443"/>
      <c r="E2" s="443"/>
      <c r="F2" s="443"/>
      <c r="G2" s="443"/>
      <c r="H2" s="444"/>
    </row>
    <row r="3" spans="1:10" ht="15" customHeight="1" thickBot="1" x14ac:dyDescent="0.4">
      <c r="A3" s="60"/>
      <c r="B3" s="361" t="s">
        <v>891</v>
      </c>
      <c r="C3" s="362" t="s">
        <v>1008</v>
      </c>
      <c r="D3" s="363" t="s">
        <v>885</v>
      </c>
      <c r="E3" s="359" t="s">
        <v>887</v>
      </c>
      <c r="F3" s="364" t="s">
        <v>890</v>
      </c>
      <c r="G3" s="365" t="s">
        <v>887</v>
      </c>
      <c r="H3" s="366" t="s">
        <v>890</v>
      </c>
    </row>
    <row r="4" spans="1:10" ht="15" customHeight="1" x14ac:dyDescent="0.35">
      <c r="A4" s="441"/>
      <c r="B4" s="10" t="s">
        <v>476</v>
      </c>
      <c r="C4" s="11" t="s">
        <v>477</v>
      </c>
      <c r="D4" s="1"/>
      <c r="E4" s="13">
        <v>8250</v>
      </c>
      <c r="F4" s="14"/>
      <c r="G4" s="15">
        <f t="shared" ref="G4" si="0">D4*E4</f>
        <v>0</v>
      </c>
      <c r="H4" s="16">
        <f t="shared" ref="H4" si="1">D4*F4</f>
        <v>0</v>
      </c>
      <c r="J4" s="439" t="s">
        <v>958</v>
      </c>
    </row>
    <row r="5" spans="1:10" ht="15" customHeight="1" thickBot="1" x14ac:dyDescent="0.4">
      <c r="A5" s="441"/>
      <c r="B5" s="17" t="s">
        <v>478</v>
      </c>
      <c r="C5" s="18" t="s">
        <v>479</v>
      </c>
      <c r="D5" s="2"/>
      <c r="E5" s="20">
        <v>9031</v>
      </c>
      <c r="F5" s="21"/>
      <c r="G5" s="22">
        <f t="shared" ref="G5:G16" si="2">D5*E5</f>
        <v>0</v>
      </c>
      <c r="H5" s="23">
        <f t="shared" ref="H5:H16" si="3">D5*F5</f>
        <v>0</v>
      </c>
      <c r="J5" s="440"/>
    </row>
    <row r="6" spans="1:10" ht="15" customHeight="1" x14ac:dyDescent="0.35">
      <c r="A6" s="441"/>
      <c r="B6" s="17" t="s">
        <v>480</v>
      </c>
      <c r="C6" s="18" t="s">
        <v>481</v>
      </c>
      <c r="D6" s="2"/>
      <c r="E6" s="20">
        <v>10195</v>
      </c>
      <c r="F6" s="21"/>
      <c r="G6" s="22">
        <f t="shared" si="2"/>
        <v>0</v>
      </c>
      <c r="H6" s="23">
        <f t="shared" si="3"/>
        <v>0</v>
      </c>
      <c r="J6" s="95" t="s">
        <v>956</v>
      </c>
    </row>
    <row r="7" spans="1:10" ht="15" customHeight="1" thickBot="1" x14ac:dyDescent="0.4">
      <c r="A7" s="441"/>
      <c r="B7" s="56" t="s">
        <v>482</v>
      </c>
      <c r="C7" s="44" t="s">
        <v>483</v>
      </c>
      <c r="D7" s="3"/>
      <c r="E7" s="46">
        <v>5365</v>
      </c>
      <c r="F7" s="47"/>
      <c r="G7" s="48">
        <f t="shared" si="2"/>
        <v>0</v>
      </c>
      <c r="H7" s="49">
        <f t="shared" si="3"/>
        <v>0</v>
      </c>
      <c r="J7" s="95" t="s">
        <v>957</v>
      </c>
    </row>
    <row r="8" spans="1:10" ht="19.5" customHeight="1" thickBot="1" x14ac:dyDescent="0.4">
      <c r="A8" s="360"/>
      <c r="B8" s="24" t="s">
        <v>484</v>
      </c>
      <c r="C8" s="8" t="s">
        <v>485</v>
      </c>
      <c r="D8" s="4"/>
      <c r="E8" s="25">
        <v>4830</v>
      </c>
      <c r="F8" s="26"/>
      <c r="G8" s="27">
        <f t="shared" si="2"/>
        <v>0</v>
      </c>
      <c r="H8" s="28">
        <f t="shared" si="3"/>
        <v>0</v>
      </c>
    </row>
    <row r="9" spans="1:10" ht="15" customHeight="1" x14ac:dyDescent="0.35">
      <c r="A9" s="438"/>
      <c r="B9" s="10" t="s">
        <v>492</v>
      </c>
      <c r="C9" s="11" t="s">
        <v>493</v>
      </c>
      <c r="D9" s="1"/>
      <c r="E9" s="13">
        <v>10943</v>
      </c>
      <c r="F9" s="14"/>
      <c r="G9" s="15">
        <f t="shared" si="2"/>
        <v>0</v>
      </c>
      <c r="H9" s="16">
        <f t="shared" si="3"/>
        <v>0</v>
      </c>
    </row>
    <row r="10" spans="1:10" ht="15" customHeight="1" x14ac:dyDescent="0.35">
      <c r="A10" s="438"/>
      <c r="B10" s="17" t="s">
        <v>494</v>
      </c>
      <c r="C10" s="18" t="s">
        <v>495</v>
      </c>
      <c r="D10" s="2"/>
      <c r="E10" s="20">
        <v>11316</v>
      </c>
      <c r="F10" s="21"/>
      <c r="G10" s="22">
        <f t="shared" si="2"/>
        <v>0</v>
      </c>
      <c r="H10" s="23">
        <f t="shared" si="3"/>
        <v>0</v>
      </c>
    </row>
    <row r="11" spans="1:10" ht="15" customHeight="1" x14ac:dyDescent="0.35">
      <c r="A11" s="438"/>
      <c r="B11" s="17" t="s">
        <v>496</v>
      </c>
      <c r="C11" s="18" t="s">
        <v>497</v>
      </c>
      <c r="D11" s="2"/>
      <c r="E11" s="20">
        <v>16727</v>
      </c>
      <c r="F11" s="21"/>
      <c r="G11" s="22">
        <f t="shared" si="2"/>
        <v>0</v>
      </c>
      <c r="H11" s="23">
        <f t="shared" si="3"/>
        <v>0</v>
      </c>
    </row>
    <row r="12" spans="1:10" ht="15" customHeight="1" x14ac:dyDescent="0.35">
      <c r="A12" s="438"/>
      <c r="B12" s="17" t="s">
        <v>498</v>
      </c>
      <c r="C12" s="18" t="s">
        <v>499</v>
      </c>
      <c r="D12" s="2"/>
      <c r="E12" s="20">
        <v>19639</v>
      </c>
      <c r="F12" s="21"/>
      <c r="G12" s="22">
        <f t="shared" si="2"/>
        <v>0</v>
      </c>
      <c r="H12" s="23">
        <f t="shared" si="3"/>
        <v>0</v>
      </c>
    </row>
    <row r="13" spans="1:10" ht="15" customHeight="1" x14ac:dyDescent="0.35">
      <c r="A13" s="360"/>
      <c r="B13" s="17" t="s">
        <v>500</v>
      </c>
      <c r="C13" s="18" t="s">
        <v>501</v>
      </c>
      <c r="D13" s="2"/>
      <c r="E13" s="20">
        <v>20156</v>
      </c>
      <c r="F13" s="21"/>
      <c r="G13" s="22">
        <f t="shared" si="2"/>
        <v>0</v>
      </c>
      <c r="H13" s="23">
        <f t="shared" si="3"/>
        <v>0</v>
      </c>
    </row>
    <row r="14" spans="1:10" ht="15" customHeight="1" x14ac:dyDescent="0.35">
      <c r="A14" s="360"/>
      <c r="B14" s="17" t="s">
        <v>502</v>
      </c>
      <c r="C14" s="18" t="s">
        <v>503</v>
      </c>
      <c r="D14" s="2"/>
      <c r="E14" s="20">
        <v>23626</v>
      </c>
      <c r="F14" s="21"/>
      <c r="G14" s="22">
        <f t="shared" si="2"/>
        <v>0</v>
      </c>
      <c r="H14" s="23">
        <f t="shared" si="3"/>
        <v>0</v>
      </c>
    </row>
    <row r="15" spans="1:10" ht="15" customHeight="1" x14ac:dyDescent="0.35">
      <c r="A15" s="438"/>
      <c r="B15" s="61" t="s">
        <v>504</v>
      </c>
      <c r="C15" s="51" t="s">
        <v>505</v>
      </c>
      <c r="D15" s="2"/>
      <c r="E15" s="20">
        <v>16997</v>
      </c>
      <c r="F15" s="21"/>
      <c r="G15" s="22">
        <f t="shared" si="2"/>
        <v>0</v>
      </c>
      <c r="H15" s="23">
        <f t="shared" si="3"/>
        <v>0</v>
      </c>
    </row>
    <row r="16" spans="1:10" ht="15" customHeight="1" thickBot="1" x14ac:dyDescent="0.4">
      <c r="A16" s="438"/>
      <c r="B16" s="56" t="s">
        <v>506</v>
      </c>
      <c r="C16" s="44" t="s">
        <v>507</v>
      </c>
      <c r="D16" s="3"/>
      <c r="E16" s="46">
        <v>19997</v>
      </c>
      <c r="F16" s="47"/>
      <c r="G16" s="48">
        <f t="shared" si="2"/>
        <v>0</v>
      </c>
      <c r="H16" s="49">
        <f t="shared" si="3"/>
        <v>0</v>
      </c>
    </row>
    <row r="17" spans="2:8" ht="19" thickBot="1" x14ac:dyDescent="0.5">
      <c r="B17" s="125"/>
      <c r="C17" s="367"/>
      <c r="D17" s="127"/>
      <c r="E17" s="128"/>
      <c r="F17" s="128"/>
      <c r="G17" s="63">
        <f>SUM(G4:G16)</f>
        <v>0</v>
      </c>
      <c r="H17" s="64">
        <f>SUM(H4:H16)</f>
        <v>0</v>
      </c>
    </row>
    <row r="19" spans="2:8" x14ac:dyDescent="0.35">
      <c r="C19" s="35" t="s">
        <v>1176</v>
      </c>
    </row>
    <row r="20" spans="2:8" x14ac:dyDescent="0.35">
      <c r="C20" s="35" t="s">
        <v>1172</v>
      </c>
    </row>
    <row r="21" spans="2:8" x14ac:dyDescent="0.35">
      <c r="C21" s="35" t="s">
        <v>1173</v>
      </c>
    </row>
    <row r="22" spans="2:8" x14ac:dyDescent="0.35">
      <c r="C22" s="35" t="s">
        <v>1174</v>
      </c>
    </row>
    <row r="23" spans="2:8" x14ac:dyDescent="0.35">
      <c r="C23" s="35" t="s">
        <v>1175</v>
      </c>
    </row>
  </sheetData>
  <sheetProtection password="CF7A" sheet="1" objects="1" scenarios="1"/>
  <mergeCells count="9">
    <mergeCell ref="A11:A12"/>
    <mergeCell ref="A15:A16"/>
    <mergeCell ref="J4:J5"/>
    <mergeCell ref="A1:C1"/>
    <mergeCell ref="E1:F1"/>
    <mergeCell ref="G1:H1"/>
    <mergeCell ref="A4:A7"/>
    <mergeCell ref="A9:A10"/>
    <mergeCell ref="A2:H2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H33"/>
  <sheetViews>
    <sheetView workbookViewId="0">
      <selection activeCell="D3" sqref="D3"/>
    </sheetView>
  </sheetViews>
  <sheetFormatPr defaultColWidth="9.1796875" defaultRowHeight="15.5" x14ac:dyDescent="0.35"/>
  <cols>
    <col min="1" max="1" width="4.54296875" style="7" customWidth="1"/>
    <col min="2" max="2" width="11.26953125" style="7" customWidth="1"/>
    <col min="3" max="3" width="52.269531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41.25" customHeight="1" x14ac:dyDescent="0.35">
      <c r="A1" s="436" t="s">
        <v>960</v>
      </c>
      <c r="B1" s="437"/>
      <c r="C1" s="437"/>
      <c r="D1" s="445"/>
      <c r="E1" s="406" t="s">
        <v>889</v>
      </c>
      <c r="F1" s="406"/>
      <c r="G1" s="404" t="s">
        <v>886</v>
      </c>
      <c r="H1" s="405"/>
    </row>
    <row r="2" spans="1:8" ht="15" customHeight="1" thickBot="1" x14ac:dyDescent="0.4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ht="15" customHeight="1" x14ac:dyDescent="0.35">
      <c r="A3" s="409" t="s">
        <v>961</v>
      </c>
      <c r="B3" s="10" t="s">
        <v>544</v>
      </c>
      <c r="C3" s="11" t="s">
        <v>545</v>
      </c>
      <c r="D3" s="1"/>
      <c r="E3" s="13">
        <v>537</v>
      </c>
      <c r="F3" s="14">
        <f t="shared" ref="F3:F32" si="0">E3*1.27</f>
        <v>681.99</v>
      </c>
      <c r="G3" s="15">
        <f t="shared" ref="G3:G32" si="1">D3*E3</f>
        <v>0</v>
      </c>
      <c r="H3" s="16">
        <f t="shared" ref="H3:H32" si="2">D3*F3</f>
        <v>0</v>
      </c>
    </row>
    <row r="4" spans="1:8" ht="15" customHeight="1" x14ac:dyDescent="0.35">
      <c r="A4" s="410"/>
      <c r="B4" s="17" t="s">
        <v>546</v>
      </c>
      <c r="C4" s="18" t="s">
        <v>547</v>
      </c>
      <c r="D4" s="2"/>
      <c r="E4" s="20">
        <v>911</v>
      </c>
      <c r="F4" s="21">
        <f t="shared" si="0"/>
        <v>1156.97</v>
      </c>
      <c r="G4" s="22">
        <f t="shared" si="1"/>
        <v>0</v>
      </c>
      <c r="H4" s="23">
        <f t="shared" si="2"/>
        <v>0</v>
      </c>
    </row>
    <row r="5" spans="1:8" ht="15" customHeight="1" x14ac:dyDescent="0.35">
      <c r="A5" s="410"/>
      <c r="B5" s="17" t="s">
        <v>548</v>
      </c>
      <c r="C5" s="18" t="s">
        <v>549</v>
      </c>
      <c r="D5" s="2"/>
      <c r="E5" s="20">
        <v>993</v>
      </c>
      <c r="F5" s="21">
        <f t="shared" si="0"/>
        <v>1261.1100000000001</v>
      </c>
      <c r="G5" s="22">
        <f t="shared" si="1"/>
        <v>0</v>
      </c>
      <c r="H5" s="23">
        <f t="shared" si="2"/>
        <v>0</v>
      </c>
    </row>
    <row r="6" spans="1:8" ht="15" customHeight="1" x14ac:dyDescent="0.35">
      <c r="A6" s="410"/>
      <c r="B6" s="17" t="s">
        <v>550</v>
      </c>
      <c r="C6" s="18" t="s">
        <v>551</v>
      </c>
      <c r="D6" s="2"/>
      <c r="E6" s="20">
        <v>464</v>
      </c>
      <c r="F6" s="21">
        <f t="shared" si="0"/>
        <v>589.28</v>
      </c>
      <c r="G6" s="22">
        <f t="shared" si="1"/>
        <v>0</v>
      </c>
      <c r="H6" s="23">
        <f t="shared" si="2"/>
        <v>0</v>
      </c>
    </row>
    <row r="7" spans="1:8" ht="15" customHeight="1" x14ac:dyDescent="0.35">
      <c r="A7" s="410"/>
      <c r="B7" s="17" t="s">
        <v>552</v>
      </c>
      <c r="C7" s="18" t="s">
        <v>553</v>
      </c>
      <c r="D7" s="2"/>
      <c r="E7" s="20">
        <v>569</v>
      </c>
      <c r="F7" s="21">
        <f t="shared" si="0"/>
        <v>722.63</v>
      </c>
      <c r="G7" s="22">
        <f t="shared" si="1"/>
        <v>0</v>
      </c>
      <c r="H7" s="23">
        <f t="shared" si="2"/>
        <v>0</v>
      </c>
    </row>
    <row r="8" spans="1:8" ht="15" customHeight="1" x14ac:dyDescent="0.35">
      <c r="A8" s="410"/>
      <c r="B8" s="17" t="s">
        <v>554</v>
      </c>
      <c r="C8" s="18" t="s">
        <v>555</v>
      </c>
      <c r="D8" s="2"/>
      <c r="E8" s="20">
        <v>970</v>
      </c>
      <c r="F8" s="21">
        <f t="shared" si="0"/>
        <v>1231.9000000000001</v>
      </c>
      <c r="G8" s="22">
        <f t="shared" si="1"/>
        <v>0</v>
      </c>
      <c r="H8" s="23">
        <f t="shared" si="2"/>
        <v>0</v>
      </c>
    </row>
    <row r="9" spans="1:8" ht="15" customHeight="1" x14ac:dyDescent="0.35">
      <c r="A9" s="410"/>
      <c r="B9" s="17" t="s">
        <v>556</v>
      </c>
      <c r="C9" s="18" t="s">
        <v>557</v>
      </c>
      <c r="D9" s="2"/>
      <c r="E9" s="20">
        <v>715</v>
      </c>
      <c r="F9" s="21">
        <f t="shared" si="0"/>
        <v>908.05000000000007</v>
      </c>
      <c r="G9" s="22">
        <f t="shared" si="1"/>
        <v>0</v>
      </c>
      <c r="H9" s="23">
        <f t="shared" si="2"/>
        <v>0</v>
      </c>
    </row>
    <row r="10" spans="1:8" ht="15" customHeight="1" x14ac:dyDescent="0.35">
      <c r="A10" s="410"/>
      <c r="B10" s="17" t="s">
        <v>558</v>
      </c>
      <c r="C10" s="18" t="s">
        <v>559</v>
      </c>
      <c r="D10" s="2"/>
      <c r="E10" s="20">
        <v>1352</v>
      </c>
      <c r="F10" s="21">
        <f t="shared" si="0"/>
        <v>1717.04</v>
      </c>
      <c r="G10" s="22">
        <f t="shared" si="1"/>
        <v>0</v>
      </c>
      <c r="H10" s="23">
        <f t="shared" si="2"/>
        <v>0</v>
      </c>
    </row>
    <row r="11" spans="1:8" ht="15" customHeight="1" x14ac:dyDescent="0.35">
      <c r="A11" s="410"/>
      <c r="B11" s="17" t="s">
        <v>560</v>
      </c>
      <c r="C11" s="18" t="s">
        <v>561</v>
      </c>
      <c r="D11" s="2"/>
      <c r="E11" s="20">
        <v>1317</v>
      </c>
      <c r="F11" s="21">
        <f t="shared" si="0"/>
        <v>1672.59</v>
      </c>
      <c r="G11" s="22">
        <f t="shared" si="1"/>
        <v>0</v>
      </c>
      <c r="H11" s="23">
        <f t="shared" si="2"/>
        <v>0</v>
      </c>
    </row>
    <row r="12" spans="1:8" ht="15" customHeight="1" x14ac:dyDescent="0.35">
      <c r="A12" s="410"/>
      <c r="B12" s="17" t="s">
        <v>562</v>
      </c>
      <c r="C12" s="18" t="s">
        <v>563</v>
      </c>
      <c r="D12" s="2"/>
      <c r="E12" s="20">
        <v>1058</v>
      </c>
      <c r="F12" s="21">
        <f t="shared" si="0"/>
        <v>1343.66</v>
      </c>
      <c r="G12" s="22">
        <f t="shared" si="1"/>
        <v>0</v>
      </c>
      <c r="H12" s="23">
        <f t="shared" si="2"/>
        <v>0</v>
      </c>
    </row>
    <row r="13" spans="1:8" ht="15" customHeight="1" x14ac:dyDescent="0.35">
      <c r="A13" s="410"/>
      <c r="B13" s="17" t="s">
        <v>564</v>
      </c>
      <c r="C13" s="18" t="s">
        <v>565</v>
      </c>
      <c r="D13" s="2"/>
      <c r="E13" s="20">
        <v>537</v>
      </c>
      <c r="F13" s="21">
        <f t="shared" si="0"/>
        <v>681.99</v>
      </c>
      <c r="G13" s="22">
        <f t="shared" si="1"/>
        <v>0</v>
      </c>
      <c r="H13" s="23">
        <f t="shared" si="2"/>
        <v>0</v>
      </c>
    </row>
    <row r="14" spans="1:8" ht="15" customHeight="1" x14ac:dyDescent="0.35">
      <c r="A14" s="410"/>
      <c r="B14" s="17" t="s">
        <v>566</v>
      </c>
      <c r="C14" s="18" t="s">
        <v>567</v>
      </c>
      <c r="D14" s="2"/>
      <c r="E14" s="20">
        <v>537</v>
      </c>
      <c r="F14" s="21">
        <f t="shared" si="0"/>
        <v>681.99</v>
      </c>
      <c r="G14" s="22">
        <f t="shared" si="1"/>
        <v>0</v>
      </c>
      <c r="H14" s="23">
        <f t="shared" si="2"/>
        <v>0</v>
      </c>
    </row>
    <row r="15" spans="1:8" ht="15" customHeight="1" thickBot="1" x14ac:dyDescent="0.4">
      <c r="A15" s="411"/>
      <c r="B15" s="56" t="s">
        <v>568</v>
      </c>
      <c r="C15" s="44" t="s">
        <v>569</v>
      </c>
      <c r="D15" s="3"/>
      <c r="E15" s="46">
        <v>1317</v>
      </c>
      <c r="F15" s="47">
        <f t="shared" si="0"/>
        <v>1672.59</v>
      </c>
      <c r="G15" s="48">
        <f t="shared" si="1"/>
        <v>0</v>
      </c>
      <c r="H15" s="49">
        <f t="shared" si="2"/>
        <v>0</v>
      </c>
    </row>
    <row r="16" spans="1:8" ht="15" customHeight="1" x14ac:dyDescent="0.35">
      <c r="A16" s="410" t="s">
        <v>962</v>
      </c>
      <c r="B16" s="10" t="s">
        <v>570</v>
      </c>
      <c r="C16" s="11" t="s">
        <v>571</v>
      </c>
      <c r="D16" s="1"/>
      <c r="E16" s="13">
        <v>1105</v>
      </c>
      <c r="F16" s="14">
        <f t="shared" si="0"/>
        <v>1403.35</v>
      </c>
      <c r="G16" s="15">
        <f t="shared" si="1"/>
        <v>0</v>
      </c>
      <c r="H16" s="16">
        <f t="shared" si="2"/>
        <v>0</v>
      </c>
    </row>
    <row r="17" spans="1:8" ht="15" customHeight="1" x14ac:dyDescent="0.35">
      <c r="A17" s="410"/>
      <c r="B17" s="17" t="s">
        <v>572</v>
      </c>
      <c r="C17" s="18" t="s">
        <v>573</v>
      </c>
      <c r="D17" s="2"/>
      <c r="E17" s="20">
        <v>1987</v>
      </c>
      <c r="F17" s="21">
        <f t="shared" si="0"/>
        <v>2523.4900000000002</v>
      </c>
      <c r="G17" s="22">
        <f t="shared" si="1"/>
        <v>0</v>
      </c>
      <c r="H17" s="23">
        <f t="shared" si="2"/>
        <v>0</v>
      </c>
    </row>
    <row r="18" spans="1:8" ht="15" customHeight="1" x14ac:dyDescent="0.35">
      <c r="A18" s="410"/>
      <c r="B18" s="17" t="s">
        <v>574</v>
      </c>
      <c r="C18" s="18" t="s">
        <v>575</v>
      </c>
      <c r="D18" s="2"/>
      <c r="E18" s="20">
        <v>1987</v>
      </c>
      <c r="F18" s="21">
        <f t="shared" si="0"/>
        <v>2523.4900000000002</v>
      </c>
      <c r="G18" s="22">
        <f t="shared" si="1"/>
        <v>0</v>
      </c>
      <c r="H18" s="23">
        <f t="shared" si="2"/>
        <v>0</v>
      </c>
    </row>
    <row r="19" spans="1:8" ht="15" customHeight="1" thickBot="1" x14ac:dyDescent="0.4">
      <c r="A19" s="410"/>
      <c r="B19" s="56" t="s">
        <v>576</v>
      </c>
      <c r="C19" s="44" t="s">
        <v>577</v>
      </c>
      <c r="D19" s="3"/>
      <c r="E19" s="46">
        <v>2332</v>
      </c>
      <c r="F19" s="47">
        <f t="shared" si="0"/>
        <v>2961.64</v>
      </c>
      <c r="G19" s="48">
        <f t="shared" si="1"/>
        <v>0</v>
      </c>
      <c r="H19" s="49">
        <f t="shared" si="2"/>
        <v>0</v>
      </c>
    </row>
    <row r="20" spans="1:8" ht="15" customHeight="1" x14ac:dyDescent="0.35">
      <c r="A20" s="410"/>
      <c r="B20" s="10" t="s">
        <v>578</v>
      </c>
      <c r="C20" s="11" t="s">
        <v>579</v>
      </c>
      <c r="D20" s="1"/>
      <c r="E20" s="13">
        <v>4057</v>
      </c>
      <c r="F20" s="14">
        <f t="shared" si="0"/>
        <v>5152.3900000000003</v>
      </c>
      <c r="G20" s="15">
        <f t="shared" si="1"/>
        <v>0</v>
      </c>
      <c r="H20" s="16">
        <f t="shared" si="2"/>
        <v>0</v>
      </c>
    </row>
    <row r="21" spans="1:8" ht="15" customHeight="1" x14ac:dyDescent="0.35">
      <c r="A21" s="410"/>
      <c r="B21" s="17" t="s">
        <v>580</v>
      </c>
      <c r="C21" s="18" t="s">
        <v>581</v>
      </c>
      <c r="D21" s="2"/>
      <c r="E21" s="20">
        <v>5899</v>
      </c>
      <c r="F21" s="21">
        <f t="shared" si="0"/>
        <v>7491.7300000000005</v>
      </c>
      <c r="G21" s="22">
        <f t="shared" si="1"/>
        <v>0</v>
      </c>
      <c r="H21" s="23">
        <f t="shared" si="2"/>
        <v>0</v>
      </c>
    </row>
    <row r="22" spans="1:8" ht="15" customHeight="1" x14ac:dyDescent="0.35">
      <c r="A22" s="410"/>
      <c r="B22" s="17" t="s">
        <v>582</v>
      </c>
      <c r="C22" s="18" t="s">
        <v>583</v>
      </c>
      <c r="D22" s="2"/>
      <c r="E22" s="20">
        <v>6397</v>
      </c>
      <c r="F22" s="21">
        <f t="shared" si="0"/>
        <v>8124.1900000000005</v>
      </c>
      <c r="G22" s="22">
        <f t="shared" si="1"/>
        <v>0</v>
      </c>
      <c r="H22" s="23">
        <f t="shared" si="2"/>
        <v>0</v>
      </c>
    </row>
    <row r="23" spans="1:8" ht="15" customHeight="1" thickBot="1" x14ac:dyDescent="0.4">
      <c r="A23" s="410"/>
      <c r="B23" s="56" t="s">
        <v>584</v>
      </c>
      <c r="C23" s="44" t="s">
        <v>585</v>
      </c>
      <c r="D23" s="3"/>
      <c r="E23" s="46">
        <v>4682</v>
      </c>
      <c r="F23" s="47">
        <f t="shared" si="0"/>
        <v>5946.14</v>
      </c>
      <c r="G23" s="48">
        <f t="shared" si="1"/>
        <v>0</v>
      </c>
      <c r="H23" s="49">
        <f t="shared" si="2"/>
        <v>0</v>
      </c>
    </row>
    <row r="24" spans="1:8" ht="15" customHeight="1" x14ac:dyDescent="0.35">
      <c r="A24" s="410"/>
      <c r="B24" s="10" t="s">
        <v>586</v>
      </c>
      <c r="C24" s="11" t="s">
        <v>587</v>
      </c>
      <c r="D24" s="1"/>
      <c r="E24" s="13">
        <v>3066</v>
      </c>
      <c r="F24" s="14">
        <f t="shared" si="0"/>
        <v>3893.82</v>
      </c>
      <c r="G24" s="15">
        <f t="shared" si="1"/>
        <v>0</v>
      </c>
      <c r="H24" s="16">
        <f t="shared" si="2"/>
        <v>0</v>
      </c>
    </row>
    <row r="25" spans="1:8" ht="15" customHeight="1" x14ac:dyDescent="0.35">
      <c r="A25" s="410"/>
      <c r="B25" s="17" t="s">
        <v>588</v>
      </c>
      <c r="C25" s="18" t="s">
        <v>589</v>
      </c>
      <c r="D25" s="2"/>
      <c r="E25" s="20">
        <v>3144</v>
      </c>
      <c r="F25" s="21">
        <f t="shared" si="0"/>
        <v>3992.88</v>
      </c>
      <c r="G25" s="22">
        <f t="shared" si="1"/>
        <v>0</v>
      </c>
      <c r="H25" s="23">
        <f t="shared" si="2"/>
        <v>0</v>
      </c>
    </row>
    <row r="26" spans="1:8" ht="15" customHeight="1" x14ac:dyDescent="0.35">
      <c r="A26" s="410"/>
      <c r="B26" s="17" t="s">
        <v>590</v>
      </c>
      <c r="C26" s="18" t="s">
        <v>591</v>
      </c>
      <c r="D26" s="2"/>
      <c r="E26" s="20">
        <v>3786</v>
      </c>
      <c r="F26" s="21">
        <f t="shared" si="0"/>
        <v>4808.22</v>
      </c>
      <c r="G26" s="22">
        <f t="shared" si="1"/>
        <v>0</v>
      </c>
      <c r="H26" s="23">
        <f t="shared" si="2"/>
        <v>0</v>
      </c>
    </row>
    <row r="27" spans="1:8" ht="15" customHeight="1" x14ac:dyDescent="0.35">
      <c r="A27" s="410"/>
      <c r="B27" s="17" t="s">
        <v>592</v>
      </c>
      <c r="C27" s="18" t="s">
        <v>593</v>
      </c>
      <c r="D27" s="2"/>
      <c r="E27" s="20">
        <v>4403</v>
      </c>
      <c r="F27" s="21">
        <f t="shared" si="0"/>
        <v>5591.81</v>
      </c>
      <c r="G27" s="22">
        <f t="shared" si="1"/>
        <v>0</v>
      </c>
      <c r="H27" s="23">
        <f t="shared" si="2"/>
        <v>0</v>
      </c>
    </row>
    <row r="28" spans="1:8" ht="15" customHeight="1" x14ac:dyDescent="0.35">
      <c r="A28" s="410"/>
      <c r="B28" s="17" t="s">
        <v>594</v>
      </c>
      <c r="C28" s="18" t="s">
        <v>595</v>
      </c>
      <c r="D28" s="2"/>
      <c r="E28" s="20">
        <v>6464</v>
      </c>
      <c r="F28" s="21">
        <f t="shared" si="0"/>
        <v>8209.2800000000007</v>
      </c>
      <c r="G28" s="22">
        <f t="shared" si="1"/>
        <v>0</v>
      </c>
      <c r="H28" s="23">
        <f t="shared" si="2"/>
        <v>0</v>
      </c>
    </row>
    <row r="29" spans="1:8" ht="15" customHeight="1" x14ac:dyDescent="0.35">
      <c r="A29" s="410"/>
      <c r="B29" s="17" t="s">
        <v>1178</v>
      </c>
      <c r="C29" s="18" t="s">
        <v>1179</v>
      </c>
      <c r="D29" s="2"/>
      <c r="E29" s="20">
        <v>1435</v>
      </c>
      <c r="F29" s="21">
        <f t="shared" si="0"/>
        <v>1822.45</v>
      </c>
      <c r="G29" s="22">
        <f t="shared" si="1"/>
        <v>0</v>
      </c>
      <c r="H29" s="23">
        <f t="shared" si="2"/>
        <v>0</v>
      </c>
    </row>
    <row r="30" spans="1:8" ht="15" customHeight="1" x14ac:dyDescent="0.35">
      <c r="A30" s="410"/>
      <c r="B30" s="17" t="s">
        <v>596</v>
      </c>
      <c r="C30" s="18" t="s">
        <v>1177</v>
      </c>
      <c r="D30" s="2"/>
      <c r="E30" s="20">
        <v>3933</v>
      </c>
      <c r="F30" s="21">
        <f t="shared" si="0"/>
        <v>4994.91</v>
      </c>
      <c r="G30" s="22">
        <f t="shared" si="1"/>
        <v>0</v>
      </c>
      <c r="H30" s="23">
        <f t="shared" si="2"/>
        <v>0</v>
      </c>
    </row>
    <row r="31" spans="1:8" ht="15" customHeight="1" x14ac:dyDescent="0.35">
      <c r="A31" s="410"/>
      <c r="B31" s="17" t="s">
        <v>597</v>
      </c>
      <c r="C31" s="18" t="s">
        <v>598</v>
      </c>
      <c r="D31" s="2"/>
      <c r="E31" s="20">
        <v>7742</v>
      </c>
      <c r="F31" s="21">
        <f t="shared" si="0"/>
        <v>9832.34</v>
      </c>
      <c r="G31" s="22">
        <f t="shared" si="1"/>
        <v>0</v>
      </c>
      <c r="H31" s="23">
        <f t="shared" si="2"/>
        <v>0</v>
      </c>
    </row>
    <row r="32" spans="1:8" ht="15" customHeight="1" thickBot="1" x14ac:dyDescent="0.4">
      <c r="A32" s="411"/>
      <c r="B32" s="56" t="s">
        <v>599</v>
      </c>
      <c r="C32" s="44" t="s">
        <v>1162</v>
      </c>
      <c r="D32" s="3"/>
      <c r="E32" s="46">
        <v>1520</v>
      </c>
      <c r="F32" s="47">
        <f t="shared" si="0"/>
        <v>1930.4</v>
      </c>
      <c r="G32" s="48">
        <f t="shared" si="1"/>
        <v>0</v>
      </c>
      <c r="H32" s="49">
        <f t="shared" si="2"/>
        <v>0</v>
      </c>
    </row>
    <row r="33" spans="6:8" ht="19" thickBot="1" x14ac:dyDescent="0.5">
      <c r="F33" s="37"/>
      <c r="G33" s="97">
        <f>SUM(G3:G32)</f>
        <v>0</v>
      </c>
      <c r="H33" s="98">
        <f>SUM(H3:H32)</f>
        <v>0</v>
      </c>
    </row>
  </sheetData>
  <sheetProtection password="CF7A" sheet="1" objects="1" scenarios="1"/>
  <mergeCells count="5">
    <mergeCell ref="E1:F1"/>
    <mergeCell ref="G1:H1"/>
    <mergeCell ref="A3:A15"/>
    <mergeCell ref="A16:A32"/>
    <mergeCell ref="A1:D1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1"/>
  <sheetViews>
    <sheetView zoomScale="90" zoomScaleNormal="90" workbookViewId="0">
      <selection activeCell="D3" sqref="D3"/>
    </sheetView>
  </sheetViews>
  <sheetFormatPr defaultColWidth="9.1796875" defaultRowHeight="15.5" x14ac:dyDescent="0.35"/>
  <cols>
    <col min="1" max="1" width="5.54296875" style="7" customWidth="1"/>
    <col min="2" max="2" width="8.453125" style="7" customWidth="1"/>
    <col min="3" max="3" width="55.5429687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35.25" customHeight="1" x14ac:dyDescent="0.35">
      <c r="A1" s="436" t="s">
        <v>971</v>
      </c>
      <c r="B1" s="437"/>
      <c r="C1" s="437"/>
      <c r="D1" s="445"/>
      <c r="E1" s="406" t="s">
        <v>889</v>
      </c>
      <c r="F1" s="406"/>
      <c r="G1" s="404" t="s">
        <v>886</v>
      </c>
      <c r="H1" s="405"/>
    </row>
    <row r="2" spans="1:8" ht="15" customHeight="1" thickBot="1" x14ac:dyDescent="0.4">
      <c r="A2" s="157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ht="15" customHeight="1" x14ac:dyDescent="0.35">
      <c r="A3" s="409" t="s">
        <v>963</v>
      </c>
      <c r="B3" s="10" t="s">
        <v>600</v>
      </c>
      <c r="C3" s="11" t="s">
        <v>601</v>
      </c>
      <c r="D3" s="1"/>
      <c r="E3" s="13">
        <v>776</v>
      </c>
      <c r="F3" s="14">
        <f t="shared" ref="F3:F30" si="0">E3*1.27</f>
        <v>985.52</v>
      </c>
      <c r="G3" s="15">
        <f t="shared" ref="G3:G30" si="1">D3*E3</f>
        <v>0</v>
      </c>
      <c r="H3" s="16">
        <f t="shared" ref="H3:H30" si="2">D3*F3</f>
        <v>0</v>
      </c>
    </row>
    <row r="4" spans="1:8" ht="15" customHeight="1" x14ac:dyDescent="0.35">
      <c r="A4" s="410"/>
      <c r="B4" s="17" t="s">
        <v>1163</v>
      </c>
      <c r="C4" s="18" t="s">
        <v>1167</v>
      </c>
      <c r="D4" s="2"/>
      <c r="E4" s="20">
        <v>210</v>
      </c>
      <c r="F4" s="21">
        <f t="shared" si="0"/>
        <v>266.7</v>
      </c>
      <c r="G4" s="22">
        <f t="shared" si="1"/>
        <v>0</v>
      </c>
      <c r="H4" s="23">
        <f t="shared" si="2"/>
        <v>0</v>
      </c>
    </row>
    <row r="5" spans="1:8" ht="15" customHeight="1" x14ac:dyDescent="0.35">
      <c r="A5" s="410"/>
      <c r="B5" s="17" t="s">
        <v>1164</v>
      </c>
      <c r="C5" s="18" t="s">
        <v>1168</v>
      </c>
      <c r="D5" s="2"/>
      <c r="E5" s="20">
        <v>308</v>
      </c>
      <c r="F5" s="21">
        <f t="shared" si="0"/>
        <v>391.16</v>
      </c>
      <c r="G5" s="22">
        <f t="shared" si="1"/>
        <v>0</v>
      </c>
      <c r="H5" s="23">
        <f t="shared" si="2"/>
        <v>0</v>
      </c>
    </row>
    <row r="6" spans="1:8" ht="15" customHeight="1" x14ac:dyDescent="0.35">
      <c r="A6" s="410"/>
      <c r="B6" s="17" t="s">
        <v>1165</v>
      </c>
      <c r="C6" s="18" t="s">
        <v>1169</v>
      </c>
      <c r="D6" s="2"/>
      <c r="E6" s="20">
        <v>1290</v>
      </c>
      <c r="F6" s="21">
        <f t="shared" si="0"/>
        <v>1638.3</v>
      </c>
      <c r="G6" s="22">
        <f t="shared" si="1"/>
        <v>0</v>
      </c>
      <c r="H6" s="23">
        <f t="shared" si="2"/>
        <v>0</v>
      </c>
    </row>
    <row r="7" spans="1:8" ht="15" customHeight="1" thickBot="1" x14ac:dyDescent="0.4">
      <c r="A7" s="410"/>
      <c r="B7" s="56" t="s">
        <v>1166</v>
      </c>
      <c r="C7" s="44" t="s">
        <v>1170</v>
      </c>
      <c r="D7" s="3"/>
      <c r="E7" s="46">
        <v>1290</v>
      </c>
      <c r="F7" s="47">
        <f t="shared" ref="F7" si="3">E7*1.27</f>
        <v>1638.3</v>
      </c>
      <c r="G7" s="48">
        <f t="shared" ref="G7" si="4">D7*E7</f>
        <v>0</v>
      </c>
      <c r="H7" s="49">
        <f t="shared" ref="H7" si="5">D7*F7</f>
        <v>0</v>
      </c>
    </row>
    <row r="8" spans="1:8" ht="15" customHeight="1" x14ac:dyDescent="0.35">
      <c r="A8" s="410"/>
      <c r="B8" s="10" t="s">
        <v>602</v>
      </c>
      <c r="C8" s="11" t="s">
        <v>603</v>
      </c>
      <c r="D8" s="1"/>
      <c r="E8" s="13">
        <v>4141</v>
      </c>
      <c r="F8" s="14">
        <f t="shared" si="0"/>
        <v>5259.07</v>
      </c>
      <c r="G8" s="15">
        <f t="shared" si="1"/>
        <v>0</v>
      </c>
      <c r="H8" s="16">
        <f t="shared" si="2"/>
        <v>0</v>
      </c>
    </row>
    <row r="9" spans="1:8" ht="15" customHeight="1" x14ac:dyDescent="0.35">
      <c r="A9" s="410"/>
      <c r="B9" s="17" t="s">
        <v>604</v>
      </c>
      <c r="C9" s="18" t="s">
        <v>605</v>
      </c>
      <c r="D9" s="2"/>
      <c r="E9" s="20">
        <v>7944</v>
      </c>
      <c r="F9" s="21">
        <f t="shared" si="0"/>
        <v>10088.880000000001</v>
      </c>
      <c r="G9" s="22">
        <f t="shared" si="1"/>
        <v>0</v>
      </c>
      <c r="H9" s="23">
        <f t="shared" si="2"/>
        <v>0</v>
      </c>
    </row>
    <row r="10" spans="1:8" ht="15" customHeight="1" x14ac:dyDescent="0.35">
      <c r="A10" s="410"/>
      <c r="B10" s="17" t="s">
        <v>606</v>
      </c>
      <c r="C10" s="18" t="s">
        <v>607</v>
      </c>
      <c r="D10" s="2"/>
      <c r="E10" s="20">
        <v>8536</v>
      </c>
      <c r="F10" s="21">
        <f t="shared" si="0"/>
        <v>10840.72</v>
      </c>
      <c r="G10" s="22">
        <f t="shared" si="1"/>
        <v>0</v>
      </c>
      <c r="H10" s="23">
        <f t="shared" si="2"/>
        <v>0</v>
      </c>
    </row>
    <row r="11" spans="1:8" ht="15" customHeight="1" x14ac:dyDescent="0.35">
      <c r="A11" s="410"/>
      <c r="B11" s="17" t="s">
        <v>608</v>
      </c>
      <c r="C11" s="18" t="s">
        <v>609</v>
      </c>
      <c r="D11" s="2"/>
      <c r="E11" s="20">
        <v>11849</v>
      </c>
      <c r="F11" s="21">
        <f t="shared" si="0"/>
        <v>15048.23</v>
      </c>
      <c r="G11" s="22">
        <f t="shared" si="1"/>
        <v>0</v>
      </c>
      <c r="H11" s="23">
        <f t="shared" si="2"/>
        <v>0</v>
      </c>
    </row>
    <row r="12" spans="1:8" ht="15" customHeight="1" x14ac:dyDescent="0.35">
      <c r="A12" s="410"/>
      <c r="B12" s="17" t="s">
        <v>610</v>
      </c>
      <c r="C12" s="18" t="s">
        <v>611</v>
      </c>
      <c r="D12" s="2"/>
      <c r="E12" s="20">
        <v>12339</v>
      </c>
      <c r="F12" s="21">
        <f t="shared" si="0"/>
        <v>15670.53</v>
      </c>
      <c r="G12" s="22">
        <f t="shared" si="1"/>
        <v>0</v>
      </c>
      <c r="H12" s="23">
        <f t="shared" si="2"/>
        <v>0</v>
      </c>
    </row>
    <row r="13" spans="1:8" ht="15" customHeight="1" thickBot="1" x14ac:dyDescent="0.4">
      <c r="A13" s="410"/>
      <c r="B13" s="56" t="s">
        <v>612</v>
      </c>
      <c r="C13" s="44" t="s">
        <v>613</v>
      </c>
      <c r="D13" s="3"/>
      <c r="E13" s="46">
        <v>14723</v>
      </c>
      <c r="F13" s="47">
        <f t="shared" si="0"/>
        <v>18698.21</v>
      </c>
      <c r="G13" s="48">
        <f t="shared" si="1"/>
        <v>0</v>
      </c>
      <c r="H13" s="49">
        <f t="shared" si="2"/>
        <v>0</v>
      </c>
    </row>
    <row r="14" spans="1:8" ht="15" customHeight="1" thickBot="1" x14ac:dyDescent="0.4">
      <c r="A14" s="368"/>
      <c r="B14" s="187" t="s">
        <v>1180</v>
      </c>
      <c r="C14" s="188" t="s">
        <v>1181</v>
      </c>
      <c r="D14" s="189"/>
      <c r="E14" s="190">
        <v>1130</v>
      </c>
      <c r="F14" s="191">
        <f t="shared" si="0"/>
        <v>1435.1</v>
      </c>
      <c r="G14" s="192">
        <f t="shared" si="1"/>
        <v>0</v>
      </c>
      <c r="H14" s="193">
        <f t="shared" si="2"/>
        <v>0</v>
      </c>
    </row>
    <row r="15" spans="1:8" ht="15" customHeight="1" thickBot="1" x14ac:dyDescent="0.4">
      <c r="A15" s="446" t="s">
        <v>964</v>
      </c>
      <c r="B15" s="10" t="s">
        <v>614</v>
      </c>
      <c r="C15" s="11" t="s">
        <v>615</v>
      </c>
      <c r="D15" s="1"/>
      <c r="E15" s="13">
        <v>1792</v>
      </c>
      <c r="F15" s="14">
        <f t="shared" si="0"/>
        <v>2275.84</v>
      </c>
      <c r="G15" s="15">
        <f t="shared" si="1"/>
        <v>0</v>
      </c>
      <c r="H15" s="16">
        <f t="shared" si="2"/>
        <v>0</v>
      </c>
    </row>
    <row r="16" spans="1:8" ht="15" customHeight="1" thickBot="1" x14ac:dyDescent="0.4">
      <c r="A16" s="447"/>
      <c r="B16" s="10" t="s">
        <v>616</v>
      </c>
      <c r="C16" s="11" t="s">
        <v>617</v>
      </c>
      <c r="D16" s="1"/>
      <c r="E16" s="13">
        <v>7606</v>
      </c>
      <c r="F16" s="14">
        <f t="shared" si="0"/>
        <v>9659.6200000000008</v>
      </c>
      <c r="G16" s="15">
        <f t="shared" si="1"/>
        <v>0</v>
      </c>
      <c r="H16" s="16">
        <f t="shared" si="2"/>
        <v>0</v>
      </c>
    </row>
    <row r="17" spans="1:8" ht="15" customHeight="1" thickBot="1" x14ac:dyDescent="0.4">
      <c r="A17" s="447"/>
      <c r="B17" s="17" t="s">
        <v>618</v>
      </c>
      <c r="C17" s="18" t="s">
        <v>619</v>
      </c>
      <c r="D17" s="2"/>
      <c r="E17" s="20">
        <v>5182</v>
      </c>
      <c r="F17" s="21">
        <f t="shared" si="0"/>
        <v>6581.14</v>
      </c>
      <c r="G17" s="22">
        <f t="shared" si="1"/>
        <v>0</v>
      </c>
      <c r="H17" s="23">
        <f t="shared" si="2"/>
        <v>0</v>
      </c>
    </row>
    <row r="18" spans="1:8" ht="15" customHeight="1" thickBot="1" x14ac:dyDescent="0.4">
      <c r="A18" s="447"/>
      <c r="B18" s="17" t="s">
        <v>620</v>
      </c>
      <c r="C18" s="18" t="s">
        <v>621</v>
      </c>
      <c r="D18" s="2"/>
      <c r="E18" s="20">
        <v>32840</v>
      </c>
      <c r="F18" s="21">
        <f t="shared" si="0"/>
        <v>41706.800000000003</v>
      </c>
      <c r="G18" s="22">
        <f t="shared" si="1"/>
        <v>0</v>
      </c>
      <c r="H18" s="23">
        <f t="shared" si="2"/>
        <v>0</v>
      </c>
    </row>
    <row r="19" spans="1:8" ht="15" customHeight="1" thickBot="1" x14ac:dyDescent="0.4">
      <c r="A19" s="447"/>
      <c r="B19" s="24" t="s">
        <v>622</v>
      </c>
      <c r="C19" s="8" t="s">
        <v>623</v>
      </c>
      <c r="D19" s="4"/>
      <c r="E19" s="25">
        <v>41323</v>
      </c>
      <c r="F19" s="26">
        <f t="shared" si="0"/>
        <v>52480.21</v>
      </c>
      <c r="G19" s="27">
        <f t="shared" si="1"/>
        <v>0</v>
      </c>
      <c r="H19" s="28">
        <f t="shared" si="2"/>
        <v>0</v>
      </c>
    </row>
    <row r="20" spans="1:8" ht="15" customHeight="1" thickBot="1" x14ac:dyDescent="0.4">
      <c r="A20" s="447"/>
      <c r="B20" s="61" t="s">
        <v>626</v>
      </c>
      <c r="C20" s="51" t="s">
        <v>627</v>
      </c>
      <c r="D20" s="6"/>
      <c r="E20" s="52">
        <v>4758</v>
      </c>
      <c r="F20" s="53">
        <f t="shared" si="0"/>
        <v>6042.66</v>
      </c>
      <c r="G20" s="54">
        <f t="shared" si="1"/>
        <v>0</v>
      </c>
      <c r="H20" s="55">
        <f t="shared" si="2"/>
        <v>0</v>
      </c>
    </row>
    <row r="21" spans="1:8" ht="18.75" customHeight="1" thickBot="1" x14ac:dyDescent="0.4">
      <c r="A21" s="447"/>
      <c r="B21" s="56" t="s">
        <v>628</v>
      </c>
      <c r="C21" s="44" t="s">
        <v>629</v>
      </c>
      <c r="D21" s="3"/>
      <c r="E21" s="46">
        <v>4327</v>
      </c>
      <c r="F21" s="47">
        <f t="shared" si="0"/>
        <v>5495.29</v>
      </c>
      <c r="G21" s="48">
        <f t="shared" si="1"/>
        <v>0</v>
      </c>
      <c r="H21" s="49">
        <f t="shared" si="2"/>
        <v>0</v>
      </c>
    </row>
    <row r="22" spans="1:8" ht="15.75" customHeight="1" thickBot="1" x14ac:dyDescent="0.4">
      <c r="A22" s="447" t="s">
        <v>965</v>
      </c>
      <c r="B22" s="10" t="s">
        <v>630</v>
      </c>
      <c r="C22" s="11" t="s">
        <v>631</v>
      </c>
      <c r="D22" s="1"/>
      <c r="E22" s="13">
        <v>5797</v>
      </c>
      <c r="F22" s="14">
        <f t="shared" si="0"/>
        <v>7362.1900000000005</v>
      </c>
      <c r="G22" s="15">
        <f t="shared" si="1"/>
        <v>0</v>
      </c>
      <c r="H22" s="16">
        <f t="shared" si="2"/>
        <v>0</v>
      </c>
    </row>
    <row r="23" spans="1:8" ht="15.75" customHeight="1" thickBot="1" x14ac:dyDescent="0.4">
      <c r="A23" s="447"/>
      <c r="B23" s="17" t="s">
        <v>632</v>
      </c>
      <c r="C23" s="18" t="s">
        <v>633</v>
      </c>
      <c r="D23" s="2"/>
      <c r="E23" s="20">
        <v>6119</v>
      </c>
      <c r="F23" s="21">
        <f t="shared" si="0"/>
        <v>7771.13</v>
      </c>
      <c r="G23" s="22">
        <f t="shared" si="1"/>
        <v>0</v>
      </c>
      <c r="H23" s="23">
        <f t="shared" si="2"/>
        <v>0</v>
      </c>
    </row>
    <row r="24" spans="1:8" ht="15" customHeight="1" thickBot="1" x14ac:dyDescent="0.4">
      <c r="A24" s="447"/>
      <c r="B24" s="17" t="s">
        <v>634</v>
      </c>
      <c r="C24" s="18" t="s">
        <v>635</v>
      </c>
      <c r="D24" s="2"/>
      <c r="E24" s="20">
        <v>5052</v>
      </c>
      <c r="F24" s="21">
        <f t="shared" si="0"/>
        <v>6416.04</v>
      </c>
      <c r="G24" s="22">
        <f t="shared" si="1"/>
        <v>0</v>
      </c>
      <c r="H24" s="23">
        <f t="shared" si="2"/>
        <v>0</v>
      </c>
    </row>
    <row r="25" spans="1:8" ht="15" customHeight="1" thickBot="1" x14ac:dyDescent="0.4">
      <c r="A25" s="447" t="s">
        <v>966</v>
      </c>
      <c r="B25" s="10" t="s">
        <v>636</v>
      </c>
      <c r="C25" s="11" t="s">
        <v>637</v>
      </c>
      <c r="D25" s="1"/>
      <c r="E25" s="13">
        <v>11088</v>
      </c>
      <c r="F25" s="14">
        <f t="shared" si="0"/>
        <v>14081.76</v>
      </c>
      <c r="G25" s="15">
        <f t="shared" si="1"/>
        <v>0</v>
      </c>
      <c r="H25" s="16">
        <f t="shared" si="2"/>
        <v>0</v>
      </c>
    </row>
    <row r="26" spans="1:8" ht="15" customHeight="1" thickBot="1" x14ac:dyDescent="0.4">
      <c r="A26" s="447"/>
      <c r="B26" s="56" t="s">
        <v>638</v>
      </c>
      <c r="C26" s="44" t="s">
        <v>639</v>
      </c>
      <c r="D26" s="3"/>
      <c r="E26" s="46">
        <v>10649</v>
      </c>
      <c r="F26" s="47">
        <f t="shared" si="0"/>
        <v>13524.23</v>
      </c>
      <c r="G26" s="48">
        <f t="shared" si="1"/>
        <v>0</v>
      </c>
      <c r="H26" s="49">
        <f t="shared" si="2"/>
        <v>0</v>
      </c>
    </row>
    <row r="27" spans="1:8" ht="15" customHeight="1" thickBot="1" x14ac:dyDescent="0.4">
      <c r="A27" s="447"/>
      <c r="B27" s="10" t="s">
        <v>640</v>
      </c>
      <c r="C27" s="11" t="s">
        <v>641</v>
      </c>
      <c r="D27" s="1"/>
      <c r="E27" s="13">
        <v>10311</v>
      </c>
      <c r="F27" s="14">
        <f t="shared" si="0"/>
        <v>13094.97</v>
      </c>
      <c r="G27" s="15">
        <f t="shared" si="1"/>
        <v>0</v>
      </c>
      <c r="H27" s="16">
        <f t="shared" si="2"/>
        <v>0</v>
      </c>
    </row>
    <row r="28" spans="1:8" ht="15" customHeight="1" thickBot="1" x14ac:dyDescent="0.4">
      <c r="A28" s="447"/>
      <c r="B28" s="17" t="s">
        <v>642</v>
      </c>
      <c r="C28" s="18" t="s">
        <v>643</v>
      </c>
      <c r="D28" s="2"/>
      <c r="E28" s="20">
        <v>9381</v>
      </c>
      <c r="F28" s="21">
        <f t="shared" si="0"/>
        <v>11913.87</v>
      </c>
      <c r="G28" s="22">
        <f t="shared" si="1"/>
        <v>0</v>
      </c>
      <c r="H28" s="23">
        <f t="shared" si="2"/>
        <v>0</v>
      </c>
    </row>
    <row r="29" spans="1:8" ht="15" customHeight="1" thickBot="1" x14ac:dyDescent="0.4">
      <c r="A29" s="447"/>
      <c r="B29" s="17" t="s">
        <v>644</v>
      </c>
      <c r="C29" s="18" t="s">
        <v>645</v>
      </c>
      <c r="D29" s="2"/>
      <c r="E29" s="20">
        <v>7438</v>
      </c>
      <c r="F29" s="21">
        <f t="shared" si="0"/>
        <v>9446.26</v>
      </c>
      <c r="G29" s="22">
        <f t="shared" si="1"/>
        <v>0</v>
      </c>
      <c r="H29" s="23">
        <f t="shared" si="2"/>
        <v>0</v>
      </c>
    </row>
    <row r="30" spans="1:8" ht="15" customHeight="1" thickBot="1" x14ac:dyDescent="0.4">
      <c r="A30" s="447"/>
      <c r="B30" s="17" t="s">
        <v>646</v>
      </c>
      <c r="C30" s="18" t="s">
        <v>647</v>
      </c>
      <c r="D30" s="2"/>
      <c r="E30" s="20">
        <v>9161</v>
      </c>
      <c r="F30" s="21">
        <f t="shared" si="0"/>
        <v>11634.47</v>
      </c>
      <c r="G30" s="22">
        <f t="shared" si="1"/>
        <v>0</v>
      </c>
      <c r="H30" s="23">
        <f t="shared" si="2"/>
        <v>0</v>
      </c>
    </row>
    <row r="31" spans="1:8" ht="15" customHeight="1" thickBot="1" x14ac:dyDescent="0.4">
      <c r="A31" s="447"/>
      <c r="B31" s="24" t="s">
        <v>648</v>
      </c>
      <c r="C31" s="8" t="s">
        <v>649</v>
      </c>
      <c r="D31" s="4"/>
      <c r="E31" s="25">
        <v>10175</v>
      </c>
      <c r="F31" s="26">
        <f t="shared" ref="F31:F59" si="6">E31*1.27</f>
        <v>12922.25</v>
      </c>
      <c r="G31" s="27">
        <f t="shared" ref="G31:G59" si="7">D31*E31</f>
        <v>0</v>
      </c>
      <c r="H31" s="28">
        <f t="shared" ref="H31:H59" si="8">D31*F31</f>
        <v>0</v>
      </c>
    </row>
    <row r="32" spans="1:8" ht="15" customHeight="1" thickBot="1" x14ac:dyDescent="0.4">
      <c r="A32" s="447"/>
      <c r="B32" s="10" t="s">
        <v>650</v>
      </c>
      <c r="C32" s="11" t="s">
        <v>651</v>
      </c>
      <c r="D32" s="1"/>
      <c r="E32" s="13">
        <v>8468</v>
      </c>
      <c r="F32" s="14">
        <f t="shared" si="6"/>
        <v>10754.36</v>
      </c>
      <c r="G32" s="15">
        <f t="shared" si="7"/>
        <v>0</v>
      </c>
      <c r="H32" s="16">
        <f t="shared" si="8"/>
        <v>0</v>
      </c>
    </row>
    <row r="33" spans="1:8" ht="15" customHeight="1" thickBot="1" x14ac:dyDescent="0.4">
      <c r="A33" s="447"/>
      <c r="B33" s="17" t="s">
        <v>652</v>
      </c>
      <c r="C33" s="18" t="s">
        <v>653</v>
      </c>
      <c r="D33" s="2"/>
      <c r="E33" s="20">
        <v>9178</v>
      </c>
      <c r="F33" s="21">
        <f t="shared" si="6"/>
        <v>11656.06</v>
      </c>
      <c r="G33" s="22">
        <f t="shared" si="7"/>
        <v>0</v>
      </c>
      <c r="H33" s="23">
        <f t="shared" si="8"/>
        <v>0</v>
      </c>
    </row>
    <row r="34" spans="1:8" ht="15" customHeight="1" thickBot="1" x14ac:dyDescent="0.4">
      <c r="A34" s="447"/>
      <c r="B34" s="56" t="s">
        <v>654</v>
      </c>
      <c r="C34" s="44" t="s">
        <v>655</v>
      </c>
      <c r="D34" s="3"/>
      <c r="E34" s="46">
        <v>10784</v>
      </c>
      <c r="F34" s="47">
        <f t="shared" si="6"/>
        <v>13695.68</v>
      </c>
      <c r="G34" s="48">
        <f t="shared" si="7"/>
        <v>0</v>
      </c>
      <c r="H34" s="49">
        <f t="shared" si="8"/>
        <v>0</v>
      </c>
    </row>
    <row r="35" spans="1:8" ht="15" customHeight="1" thickBot="1" x14ac:dyDescent="0.4">
      <c r="A35" s="447"/>
      <c r="B35" s="10" t="s">
        <v>656</v>
      </c>
      <c r="C35" s="11" t="s">
        <v>657</v>
      </c>
      <c r="D35" s="1"/>
      <c r="E35" s="13">
        <v>10480</v>
      </c>
      <c r="F35" s="14">
        <f t="shared" si="6"/>
        <v>13309.6</v>
      </c>
      <c r="G35" s="15">
        <f t="shared" si="7"/>
        <v>0</v>
      </c>
      <c r="H35" s="16">
        <f t="shared" si="8"/>
        <v>0</v>
      </c>
    </row>
    <row r="36" spans="1:8" ht="15" customHeight="1" thickBot="1" x14ac:dyDescent="0.4">
      <c r="A36" s="447"/>
      <c r="B36" s="17" t="s">
        <v>658</v>
      </c>
      <c r="C36" s="18" t="s">
        <v>659</v>
      </c>
      <c r="D36" s="2"/>
      <c r="E36" s="20">
        <v>11612</v>
      </c>
      <c r="F36" s="21">
        <f t="shared" si="6"/>
        <v>14747.24</v>
      </c>
      <c r="G36" s="22">
        <f t="shared" si="7"/>
        <v>0</v>
      </c>
      <c r="H36" s="23">
        <f t="shared" si="8"/>
        <v>0</v>
      </c>
    </row>
    <row r="37" spans="1:8" ht="15" customHeight="1" thickBot="1" x14ac:dyDescent="0.4">
      <c r="A37" s="447"/>
      <c r="B37" s="56" t="s">
        <v>660</v>
      </c>
      <c r="C37" s="44" t="s">
        <v>661</v>
      </c>
      <c r="D37" s="3"/>
      <c r="E37" s="46">
        <v>12762</v>
      </c>
      <c r="F37" s="47">
        <f t="shared" si="6"/>
        <v>16207.74</v>
      </c>
      <c r="G37" s="48">
        <f t="shared" si="7"/>
        <v>0</v>
      </c>
      <c r="H37" s="49">
        <f t="shared" si="8"/>
        <v>0</v>
      </c>
    </row>
    <row r="38" spans="1:8" ht="15" customHeight="1" thickBot="1" x14ac:dyDescent="0.4">
      <c r="A38" s="447"/>
      <c r="B38" s="61" t="s">
        <v>662</v>
      </c>
      <c r="C38" s="51" t="s">
        <v>663</v>
      </c>
      <c r="D38" s="6"/>
      <c r="E38" s="52">
        <v>9972</v>
      </c>
      <c r="F38" s="53">
        <f t="shared" si="6"/>
        <v>12664.44</v>
      </c>
      <c r="G38" s="54">
        <f t="shared" si="7"/>
        <v>0</v>
      </c>
      <c r="H38" s="55">
        <f t="shared" si="8"/>
        <v>0</v>
      </c>
    </row>
    <row r="39" spans="1:8" ht="15" customHeight="1" thickBot="1" x14ac:dyDescent="0.4">
      <c r="A39" s="447"/>
      <c r="B39" s="17" t="s">
        <v>664</v>
      </c>
      <c r="C39" s="18" t="s">
        <v>665</v>
      </c>
      <c r="D39" s="2"/>
      <c r="E39" s="20">
        <v>11155</v>
      </c>
      <c r="F39" s="21">
        <f t="shared" si="6"/>
        <v>14166.85</v>
      </c>
      <c r="G39" s="22">
        <f t="shared" si="7"/>
        <v>0</v>
      </c>
      <c r="H39" s="23">
        <f t="shared" si="8"/>
        <v>0</v>
      </c>
    </row>
    <row r="40" spans="1:8" ht="15" customHeight="1" thickBot="1" x14ac:dyDescent="0.4">
      <c r="A40" s="447"/>
      <c r="B40" s="24" t="s">
        <v>666</v>
      </c>
      <c r="C40" s="8" t="s">
        <v>667</v>
      </c>
      <c r="D40" s="4"/>
      <c r="E40" s="25">
        <v>12762</v>
      </c>
      <c r="F40" s="26">
        <f t="shared" si="6"/>
        <v>16207.74</v>
      </c>
      <c r="G40" s="27">
        <f t="shared" si="7"/>
        <v>0</v>
      </c>
      <c r="H40" s="28">
        <f t="shared" si="8"/>
        <v>0</v>
      </c>
    </row>
    <row r="41" spans="1:8" ht="15" customHeight="1" thickBot="1" x14ac:dyDescent="0.4">
      <c r="A41" s="447"/>
      <c r="B41" s="10" t="s">
        <v>668</v>
      </c>
      <c r="C41" s="11" t="s">
        <v>669</v>
      </c>
      <c r="D41" s="1"/>
      <c r="E41" s="13">
        <v>4510</v>
      </c>
      <c r="F41" s="14">
        <f t="shared" si="6"/>
        <v>5727.7</v>
      </c>
      <c r="G41" s="15">
        <f t="shared" si="7"/>
        <v>0</v>
      </c>
      <c r="H41" s="16">
        <f t="shared" si="8"/>
        <v>0</v>
      </c>
    </row>
    <row r="42" spans="1:8" ht="15" customHeight="1" thickBot="1" x14ac:dyDescent="0.4">
      <c r="A42" s="447"/>
      <c r="B42" s="17" t="s">
        <v>670</v>
      </c>
      <c r="C42" s="18" t="s">
        <v>671</v>
      </c>
      <c r="D42" s="2"/>
      <c r="E42" s="20">
        <v>4742</v>
      </c>
      <c r="F42" s="21">
        <f t="shared" si="6"/>
        <v>6022.34</v>
      </c>
      <c r="G42" s="22">
        <f t="shared" si="7"/>
        <v>0</v>
      </c>
      <c r="H42" s="23">
        <f t="shared" si="8"/>
        <v>0</v>
      </c>
    </row>
    <row r="43" spans="1:8" ht="15" customHeight="1" thickBot="1" x14ac:dyDescent="0.4">
      <c r="A43" s="447"/>
      <c r="B43" s="24" t="s">
        <v>672</v>
      </c>
      <c r="C43" s="8" t="s">
        <v>673</v>
      </c>
      <c r="D43" s="4"/>
      <c r="E43" s="25">
        <v>5520</v>
      </c>
      <c r="F43" s="26">
        <f t="shared" si="6"/>
        <v>7010.4000000000005</v>
      </c>
      <c r="G43" s="27">
        <f t="shared" si="7"/>
        <v>0</v>
      </c>
      <c r="H43" s="28">
        <f t="shared" si="8"/>
        <v>0</v>
      </c>
    </row>
    <row r="44" spans="1:8" ht="15" customHeight="1" thickBot="1" x14ac:dyDescent="0.4">
      <c r="A44" s="447"/>
      <c r="B44" s="10" t="s">
        <v>674</v>
      </c>
      <c r="C44" s="11" t="s">
        <v>675</v>
      </c>
      <c r="D44" s="1"/>
      <c r="E44" s="13">
        <v>2692</v>
      </c>
      <c r="F44" s="14">
        <f t="shared" si="6"/>
        <v>3418.84</v>
      </c>
      <c r="G44" s="15">
        <f t="shared" si="7"/>
        <v>0</v>
      </c>
      <c r="H44" s="16">
        <f t="shared" si="8"/>
        <v>0</v>
      </c>
    </row>
    <row r="45" spans="1:8" ht="15" customHeight="1" thickBot="1" x14ac:dyDescent="0.4">
      <c r="A45" s="447"/>
      <c r="B45" s="17" t="s">
        <v>676</v>
      </c>
      <c r="C45" s="18" t="s">
        <v>677</v>
      </c>
      <c r="D45" s="2"/>
      <c r="E45" s="20">
        <v>2692</v>
      </c>
      <c r="F45" s="21">
        <f t="shared" si="6"/>
        <v>3418.84</v>
      </c>
      <c r="G45" s="22">
        <f t="shared" si="7"/>
        <v>0</v>
      </c>
      <c r="H45" s="23">
        <f t="shared" si="8"/>
        <v>0</v>
      </c>
    </row>
    <row r="46" spans="1:8" ht="15" customHeight="1" thickBot="1" x14ac:dyDescent="0.4">
      <c r="A46" s="447"/>
      <c r="B46" s="56" t="s">
        <v>678</v>
      </c>
      <c r="C46" s="44" t="s">
        <v>679</v>
      </c>
      <c r="D46" s="3"/>
      <c r="E46" s="46">
        <v>2692</v>
      </c>
      <c r="F46" s="47">
        <f t="shared" si="6"/>
        <v>3418.84</v>
      </c>
      <c r="G46" s="48">
        <f t="shared" si="7"/>
        <v>0</v>
      </c>
      <c r="H46" s="49">
        <f t="shared" si="8"/>
        <v>0</v>
      </c>
    </row>
    <row r="47" spans="1:8" ht="15" customHeight="1" thickBot="1" x14ac:dyDescent="0.4">
      <c r="A47" s="447"/>
      <c r="B47" s="61" t="s">
        <v>680</v>
      </c>
      <c r="C47" s="51" t="s">
        <v>681</v>
      </c>
      <c r="D47" s="6"/>
      <c r="E47" s="52">
        <v>2682</v>
      </c>
      <c r="F47" s="53">
        <f t="shared" si="6"/>
        <v>3406.14</v>
      </c>
      <c r="G47" s="54">
        <f t="shared" si="7"/>
        <v>0</v>
      </c>
      <c r="H47" s="55">
        <f t="shared" si="8"/>
        <v>0</v>
      </c>
    </row>
    <row r="48" spans="1:8" ht="15" customHeight="1" thickBot="1" x14ac:dyDescent="0.4">
      <c r="A48" s="447"/>
      <c r="B48" s="17" t="s">
        <v>682</v>
      </c>
      <c r="C48" s="18" t="s">
        <v>683</v>
      </c>
      <c r="D48" s="2"/>
      <c r="E48" s="20">
        <v>3031</v>
      </c>
      <c r="F48" s="21">
        <f t="shared" si="6"/>
        <v>3849.37</v>
      </c>
      <c r="G48" s="22">
        <f t="shared" si="7"/>
        <v>0</v>
      </c>
      <c r="H48" s="23">
        <f t="shared" si="8"/>
        <v>0</v>
      </c>
    </row>
    <row r="49" spans="1:8" ht="15" customHeight="1" thickBot="1" x14ac:dyDescent="0.4">
      <c r="A49" s="447"/>
      <c r="B49" s="17" t="s">
        <v>684</v>
      </c>
      <c r="C49" s="18" t="s">
        <v>685</v>
      </c>
      <c r="D49" s="2"/>
      <c r="E49" s="20">
        <v>3303</v>
      </c>
      <c r="F49" s="21">
        <f t="shared" si="6"/>
        <v>4194.8100000000004</v>
      </c>
      <c r="G49" s="22">
        <f t="shared" si="7"/>
        <v>0</v>
      </c>
      <c r="H49" s="23">
        <f t="shared" si="8"/>
        <v>0</v>
      </c>
    </row>
    <row r="50" spans="1:8" ht="15" customHeight="1" thickBot="1" x14ac:dyDescent="0.4">
      <c r="A50" s="447"/>
      <c r="B50" s="56" t="s">
        <v>686</v>
      </c>
      <c r="C50" s="44" t="s">
        <v>687</v>
      </c>
      <c r="D50" s="3"/>
      <c r="E50" s="46">
        <v>4277</v>
      </c>
      <c r="F50" s="47">
        <f t="shared" si="6"/>
        <v>5431.79</v>
      </c>
      <c r="G50" s="48">
        <f t="shared" si="7"/>
        <v>0</v>
      </c>
      <c r="H50" s="49">
        <f t="shared" si="8"/>
        <v>0</v>
      </c>
    </row>
    <row r="51" spans="1:8" ht="15" customHeight="1" thickBot="1" x14ac:dyDescent="0.4">
      <c r="A51" s="447"/>
      <c r="B51" s="61" t="s">
        <v>688</v>
      </c>
      <c r="C51" s="51" t="s">
        <v>689</v>
      </c>
      <c r="D51" s="6"/>
      <c r="E51" s="52">
        <v>9463</v>
      </c>
      <c r="F51" s="53">
        <f t="shared" si="6"/>
        <v>12018.01</v>
      </c>
      <c r="G51" s="54">
        <f t="shared" si="7"/>
        <v>0</v>
      </c>
      <c r="H51" s="55">
        <f t="shared" si="8"/>
        <v>0</v>
      </c>
    </row>
    <row r="52" spans="1:8" ht="15" customHeight="1" thickBot="1" x14ac:dyDescent="0.4">
      <c r="A52" s="447"/>
      <c r="B52" s="56" t="s">
        <v>690</v>
      </c>
      <c r="C52" s="44" t="s">
        <v>691</v>
      </c>
      <c r="D52" s="3"/>
      <c r="E52" s="46">
        <v>10324</v>
      </c>
      <c r="F52" s="47">
        <f t="shared" si="6"/>
        <v>13111.48</v>
      </c>
      <c r="G52" s="48">
        <f t="shared" si="7"/>
        <v>0</v>
      </c>
      <c r="H52" s="49">
        <f t="shared" si="8"/>
        <v>0</v>
      </c>
    </row>
    <row r="53" spans="1:8" ht="15" customHeight="1" thickBot="1" x14ac:dyDescent="0.4">
      <c r="A53" s="447" t="s">
        <v>967</v>
      </c>
      <c r="B53" s="10" t="s">
        <v>695</v>
      </c>
      <c r="C53" s="11" t="s">
        <v>696</v>
      </c>
      <c r="D53" s="1"/>
      <c r="E53" s="13">
        <v>4037</v>
      </c>
      <c r="F53" s="14">
        <f t="shared" si="6"/>
        <v>5126.99</v>
      </c>
      <c r="G53" s="15">
        <f t="shared" si="7"/>
        <v>0</v>
      </c>
      <c r="H53" s="16">
        <f t="shared" si="8"/>
        <v>0</v>
      </c>
    </row>
    <row r="54" spans="1:8" ht="15" customHeight="1" thickBot="1" x14ac:dyDescent="0.4">
      <c r="A54" s="447"/>
      <c r="B54" s="24" t="s">
        <v>697</v>
      </c>
      <c r="C54" s="8" t="s">
        <v>698</v>
      </c>
      <c r="D54" s="4"/>
      <c r="E54" s="25">
        <v>5603</v>
      </c>
      <c r="F54" s="26">
        <f t="shared" si="6"/>
        <v>7115.81</v>
      </c>
      <c r="G54" s="27">
        <f t="shared" si="7"/>
        <v>0</v>
      </c>
      <c r="H54" s="28">
        <f t="shared" si="8"/>
        <v>0</v>
      </c>
    </row>
    <row r="55" spans="1:8" ht="15" customHeight="1" thickBot="1" x14ac:dyDescent="0.4">
      <c r="A55" s="447"/>
      <c r="B55" s="10" t="s">
        <v>699</v>
      </c>
      <c r="C55" s="11" t="s">
        <v>700</v>
      </c>
      <c r="D55" s="1"/>
      <c r="E55" s="13">
        <v>4271</v>
      </c>
      <c r="F55" s="14">
        <f t="shared" si="6"/>
        <v>5424.17</v>
      </c>
      <c r="G55" s="15">
        <f t="shared" si="7"/>
        <v>0</v>
      </c>
      <c r="H55" s="16">
        <f t="shared" si="8"/>
        <v>0</v>
      </c>
    </row>
    <row r="56" spans="1:8" ht="15" customHeight="1" thickBot="1" x14ac:dyDescent="0.4">
      <c r="A56" s="447"/>
      <c r="B56" s="56" t="s">
        <v>701</v>
      </c>
      <c r="C56" s="44" t="s">
        <v>702</v>
      </c>
      <c r="D56" s="3"/>
      <c r="E56" s="46">
        <v>5811</v>
      </c>
      <c r="F56" s="47">
        <f t="shared" si="6"/>
        <v>7379.97</v>
      </c>
      <c r="G56" s="48">
        <f t="shared" si="7"/>
        <v>0</v>
      </c>
      <c r="H56" s="49">
        <f t="shared" si="8"/>
        <v>0</v>
      </c>
    </row>
    <row r="57" spans="1:8" ht="15" customHeight="1" thickBot="1" x14ac:dyDescent="0.4">
      <c r="A57" s="447" t="s">
        <v>970</v>
      </c>
      <c r="B57" s="10" t="s">
        <v>1221</v>
      </c>
      <c r="C57" s="11" t="s">
        <v>1222</v>
      </c>
      <c r="D57" s="1"/>
      <c r="E57" s="13">
        <v>15000</v>
      </c>
      <c r="F57" s="14">
        <f t="shared" si="6"/>
        <v>19050</v>
      </c>
      <c r="G57" s="15">
        <f t="shared" si="7"/>
        <v>0</v>
      </c>
      <c r="H57" s="16">
        <f t="shared" si="8"/>
        <v>0</v>
      </c>
    </row>
    <row r="58" spans="1:8" ht="15" customHeight="1" thickBot="1" x14ac:dyDescent="0.4">
      <c r="A58" s="447"/>
      <c r="B58" s="61" t="s">
        <v>692</v>
      </c>
      <c r="C58" s="18" t="s">
        <v>1223</v>
      </c>
      <c r="D58" s="6"/>
      <c r="E58" s="52">
        <v>19250</v>
      </c>
      <c r="F58" s="21">
        <f t="shared" si="6"/>
        <v>24447.5</v>
      </c>
      <c r="G58" s="54"/>
      <c r="H58" s="55"/>
    </row>
    <row r="59" spans="1:8" ht="15" customHeight="1" thickBot="1" x14ac:dyDescent="0.4">
      <c r="A59" s="447"/>
      <c r="B59" s="17" t="s">
        <v>693</v>
      </c>
      <c r="C59" s="18" t="s">
        <v>1224</v>
      </c>
      <c r="D59" s="2"/>
      <c r="E59" s="20">
        <v>19500</v>
      </c>
      <c r="F59" s="21">
        <f t="shared" si="6"/>
        <v>24765</v>
      </c>
      <c r="G59" s="22">
        <f t="shared" si="7"/>
        <v>0</v>
      </c>
      <c r="H59" s="23">
        <f t="shared" si="8"/>
        <v>0</v>
      </c>
    </row>
    <row r="60" spans="1:8" ht="15" customHeight="1" thickBot="1" x14ac:dyDescent="0.4">
      <c r="A60" s="447"/>
      <c r="B60" s="56" t="s">
        <v>694</v>
      </c>
      <c r="C60" s="44" t="s">
        <v>1225</v>
      </c>
      <c r="D60" s="3"/>
      <c r="E60" s="46">
        <v>20100</v>
      </c>
      <c r="F60" s="47">
        <f t="shared" ref="F60:F68" si="9">E60*1.27</f>
        <v>25527</v>
      </c>
      <c r="G60" s="48">
        <f t="shared" ref="G60:G68" si="10">D60*E60</f>
        <v>0</v>
      </c>
      <c r="H60" s="49">
        <f t="shared" ref="H60:H68" si="11">D60*F60</f>
        <v>0</v>
      </c>
    </row>
    <row r="61" spans="1:8" ht="30" customHeight="1" thickBot="1" x14ac:dyDescent="0.4">
      <c r="A61" s="447" t="s">
        <v>968</v>
      </c>
      <c r="B61" s="10" t="s">
        <v>853</v>
      </c>
      <c r="C61" s="11" t="s">
        <v>854</v>
      </c>
      <c r="D61" s="1"/>
      <c r="E61" s="13">
        <v>3881</v>
      </c>
      <c r="F61" s="144">
        <f t="shared" si="9"/>
        <v>4928.87</v>
      </c>
      <c r="G61" s="15">
        <f t="shared" si="10"/>
        <v>0</v>
      </c>
      <c r="H61" s="16">
        <f t="shared" si="11"/>
        <v>0</v>
      </c>
    </row>
    <row r="62" spans="1:8" ht="30" customHeight="1" thickBot="1" x14ac:dyDescent="0.4">
      <c r="A62" s="447"/>
      <c r="B62" s="17" t="s">
        <v>855</v>
      </c>
      <c r="C62" s="18" t="s">
        <v>856</v>
      </c>
      <c r="D62" s="2"/>
      <c r="E62" s="20">
        <v>3881</v>
      </c>
      <c r="F62" s="145">
        <f t="shared" si="9"/>
        <v>4928.87</v>
      </c>
      <c r="G62" s="22">
        <f t="shared" si="10"/>
        <v>0</v>
      </c>
      <c r="H62" s="23">
        <f t="shared" si="11"/>
        <v>0</v>
      </c>
    </row>
    <row r="63" spans="1:8" ht="15" customHeight="1" thickBot="1" x14ac:dyDescent="0.4">
      <c r="A63" s="447" t="s">
        <v>969</v>
      </c>
      <c r="B63" s="10" t="s">
        <v>857</v>
      </c>
      <c r="C63" s="11" t="s">
        <v>858</v>
      </c>
      <c r="D63" s="1"/>
      <c r="E63" s="13">
        <v>5280</v>
      </c>
      <c r="F63" s="14">
        <f t="shared" ref="F63:F65" si="12">E63*1.27</f>
        <v>6705.6</v>
      </c>
      <c r="G63" s="15">
        <f t="shared" ref="G63:G65" si="13">D63*E63</f>
        <v>0</v>
      </c>
      <c r="H63" s="16">
        <f t="shared" ref="H63:H65" si="14">D63*F63</f>
        <v>0</v>
      </c>
    </row>
    <row r="64" spans="1:8" ht="15" customHeight="1" thickBot="1" x14ac:dyDescent="0.4">
      <c r="A64" s="447"/>
      <c r="B64" s="24" t="s">
        <v>859</v>
      </c>
      <c r="C64" s="8" t="s">
        <v>860</v>
      </c>
      <c r="D64" s="4"/>
      <c r="E64" s="25">
        <v>7081</v>
      </c>
      <c r="F64" s="26">
        <f t="shared" si="12"/>
        <v>8992.8700000000008</v>
      </c>
      <c r="G64" s="27">
        <f t="shared" si="13"/>
        <v>0</v>
      </c>
      <c r="H64" s="28">
        <f t="shared" si="14"/>
        <v>0</v>
      </c>
    </row>
    <row r="65" spans="1:8" ht="15" customHeight="1" thickBot="1" x14ac:dyDescent="0.4">
      <c r="A65" s="447"/>
      <c r="B65" s="187" t="s">
        <v>1182</v>
      </c>
      <c r="C65" s="188" t="s">
        <v>1183</v>
      </c>
      <c r="D65" s="189"/>
      <c r="E65" s="190">
        <v>2520</v>
      </c>
      <c r="F65" s="191">
        <f t="shared" si="12"/>
        <v>3200.4</v>
      </c>
      <c r="G65" s="192">
        <f t="shared" si="13"/>
        <v>0</v>
      </c>
      <c r="H65" s="193">
        <f t="shared" si="14"/>
        <v>0</v>
      </c>
    </row>
    <row r="66" spans="1:8" ht="15" customHeight="1" thickBot="1" x14ac:dyDescent="0.4">
      <c r="A66" s="447"/>
      <c r="B66" s="29" t="s">
        <v>1205</v>
      </c>
      <c r="C66" s="30" t="s">
        <v>1206</v>
      </c>
      <c r="D66" s="5"/>
      <c r="E66" s="31">
        <v>3271</v>
      </c>
      <c r="F66" s="32">
        <f t="shared" si="9"/>
        <v>4154.17</v>
      </c>
      <c r="G66" s="33">
        <f t="shared" si="10"/>
        <v>0</v>
      </c>
      <c r="H66" s="34">
        <f t="shared" si="11"/>
        <v>0</v>
      </c>
    </row>
    <row r="67" spans="1:8" ht="15" customHeight="1" thickBot="1" x14ac:dyDescent="0.4">
      <c r="A67" s="447"/>
      <c r="B67" s="61" t="s">
        <v>703</v>
      </c>
      <c r="C67" s="51" t="s">
        <v>704</v>
      </c>
      <c r="D67" s="6"/>
      <c r="E67" s="52">
        <v>2853</v>
      </c>
      <c r="F67" s="53">
        <f t="shared" si="9"/>
        <v>3623.31</v>
      </c>
      <c r="G67" s="54">
        <f t="shared" si="10"/>
        <v>0</v>
      </c>
      <c r="H67" s="55">
        <f t="shared" si="11"/>
        <v>0</v>
      </c>
    </row>
    <row r="68" spans="1:8" ht="15" customHeight="1" thickBot="1" x14ac:dyDescent="0.4">
      <c r="A68" s="447"/>
      <c r="B68" s="56" t="s">
        <v>705</v>
      </c>
      <c r="C68" s="44" t="s">
        <v>706</v>
      </c>
      <c r="D68" s="3"/>
      <c r="E68" s="46">
        <v>2831</v>
      </c>
      <c r="F68" s="47">
        <f t="shared" si="9"/>
        <v>3595.37</v>
      </c>
      <c r="G68" s="48">
        <f t="shared" si="10"/>
        <v>0</v>
      </c>
      <c r="H68" s="49">
        <f t="shared" si="11"/>
        <v>0</v>
      </c>
    </row>
    <row r="69" spans="1:8" ht="19" thickBot="1" x14ac:dyDescent="0.5">
      <c r="F69" s="37"/>
      <c r="G69" s="99">
        <f>SUM(G3:G68)</f>
        <v>0</v>
      </c>
      <c r="H69" s="100">
        <f>SUM(H3:H68)</f>
        <v>0</v>
      </c>
    </row>
    <row r="70" spans="1:8" x14ac:dyDescent="0.35">
      <c r="B70" s="142" t="s">
        <v>1007</v>
      </c>
      <c r="C70" s="143"/>
    </row>
    <row r="71" spans="1:8" ht="16" thickBot="1" x14ac:dyDescent="0.4">
      <c r="B71" s="56" t="s">
        <v>624</v>
      </c>
      <c r="C71" s="110" t="s">
        <v>625</v>
      </c>
    </row>
  </sheetData>
  <sheetProtection password="CF7A" sheet="1" objects="1" scenarios="1"/>
  <mergeCells count="11">
    <mergeCell ref="A63:A68"/>
    <mergeCell ref="A22:A24"/>
    <mergeCell ref="A25:A52"/>
    <mergeCell ref="A57:A60"/>
    <mergeCell ref="A61:A62"/>
    <mergeCell ref="A53:A56"/>
    <mergeCell ref="E1:F1"/>
    <mergeCell ref="G1:H1"/>
    <mergeCell ref="A1:D1"/>
    <mergeCell ref="A3:A13"/>
    <mergeCell ref="A15:A21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63"/>
  <sheetViews>
    <sheetView workbookViewId="0">
      <selection activeCell="D3" sqref="D3"/>
    </sheetView>
  </sheetViews>
  <sheetFormatPr defaultColWidth="9.1796875" defaultRowHeight="15.5" x14ac:dyDescent="0.35"/>
  <cols>
    <col min="1" max="1" width="6.26953125" style="105" customWidth="1"/>
    <col min="2" max="2" width="9.26953125" style="7" customWidth="1"/>
    <col min="3" max="3" width="54.269531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81" customHeight="1" x14ac:dyDescent="0.35">
      <c r="A1" s="448" t="s">
        <v>972</v>
      </c>
      <c r="B1" s="449"/>
      <c r="C1" s="449"/>
      <c r="D1" s="450"/>
      <c r="E1" s="406" t="s">
        <v>889</v>
      </c>
      <c r="F1" s="406"/>
      <c r="G1" s="404" t="s">
        <v>886</v>
      </c>
      <c r="H1" s="405"/>
    </row>
    <row r="2" spans="1:8" ht="15" customHeight="1" thickBot="1" x14ac:dyDescent="0.4">
      <c r="A2" s="137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ht="15" customHeight="1" thickBot="1" x14ac:dyDescent="0.4">
      <c r="A3" s="428" t="s">
        <v>974</v>
      </c>
      <c r="B3" s="10" t="s">
        <v>508</v>
      </c>
      <c r="C3" s="11" t="s">
        <v>509</v>
      </c>
      <c r="D3" s="1"/>
      <c r="E3" s="13">
        <v>360</v>
      </c>
      <c r="F3" s="14">
        <f t="shared" ref="F3:F20" si="0">E3*1.27</f>
        <v>457.2</v>
      </c>
      <c r="G3" s="15">
        <f t="shared" ref="G3:G20" si="1">D3*E3</f>
        <v>0</v>
      </c>
      <c r="H3" s="16">
        <f t="shared" ref="H3:H20" si="2">D3*F3</f>
        <v>0</v>
      </c>
    </row>
    <row r="4" spans="1:8" ht="15" customHeight="1" thickBot="1" x14ac:dyDescent="0.4">
      <c r="A4" s="428"/>
      <c r="B4" s="17" t="s">
        <v>510</v>
      </c>
      <c r="C4" s="18" t="s">
        <v>511</v>
      </c>
      <c r="D4" s="2"/>
      <c r="E4" s="20">
        <v>415</v>
      </c>
      <c r="F4" s="21">
        <f t="shared" si="0"/>
        <v>527.04999999999995</v>
      </c>
      <c r="G4" s="22">
        <f t="shared" si="1"/>
        <v>0</v>
      </c>
      <c r="H4" s="23">
        <f t="shared" si="2"/>
        <v>0</v>
      </c>
    </row>
    <row r="5" spans="1:8" ht="15" customHeight="1" thickBot="1" x14ac:dyDescent="0.4">
      <c r="A5" s="428"/>
      <c r="B5" s="17" t="s">
        <v>512</v>
      </c>
      <c r="C5" s="18" t="s">
        <v>513</v>
      </c>
      <c r="D5" s="2"/>
      <c r="E5" s="20">
        <v>490</v>
      </c>
      <c r="F5" s="21">
        <f t="shared" si="0"/>
        <v>622.29999999999995</v>
      </c>
      <c r="G5" s="22">
        <f t="shared" si="1"/>
        <v>0</v>
      </c>
      <c r="H5" s="23">
        <f t="shared" si="2"/>
        <v>0</v>
      </c>
    </row>
    <row r="6" spans="1:8" ht="15" customHeight="1" thickBot="1" x14ac:dyDescent="0.4">
      <c r="A6" s="428"/>
      <c r="B6" s="17" t="s">
        <v>514</v>
      </c>
      <c r="C6" s="18" t="s">
        <v>515</v>
      </c>
      <c r="D6" s="2"/>
      <c r="E6" s="20">
        <v>660</v>
      </c>
      <c r="F6" s="21">
        <f t="shared" si="0"/>
        <v>838.2</v>
      </c>
      <c r="G6" s="22">
        <f t="shared" si="1"/>
        <v>0</v>
      </c>
      <c r="H6" s="23">
        <f t="shared" si="2"/>
        <v>0</v>
      </c>
    </row>
    <row r="7" spans="1:8" ht="15" customHeight="1" thickBot="1" x14ac:dyDescent="0.4">
      <c r="A7" s="428"/>
      <c r="B7" s="17" t="s">
        <v>516</v>
      </c>
      <c r="C7" s="18" t="s">
        <v>517</v>
      </c>
      <c r="D7" s="2"/>
      <c r="E7" s="20">
        <v>740</v>
      </c>
      <c r="F7" s="21">
        <f t="shared" si="0"/>
        <v>939.80000000000007</v>
      </c>
      <c r="G7" s="22">
        <f t="shared" si="1"/>
        <v>0</v>
      </c>
      <c r="H7" s="23">
        <f t="shared" si="2"/>
        <v>0</v>
      </c>
    </row>
    <row r="8" spans="1:8" ht="15" customHeight="1" thickBot="1" x14ac:dyDescent="0.4">
      <c r="A8" s="428"/>
      <c r="B8" s="56" t="s">
        <v>518</v>
      </c>
      <c r="C8" s="44" t="s">
        <v>519</v>
      </c>
      <c r="D8" s="3"/>
      <c r="E8" s="46">
        <v>940</v>
      </c>
      <c r="F8" s="47">
        <f t="shared" si="0"/>
        <v>1193.8</v>
      </c>
      <c r="G8" s="48">
        <f t="shared" si="1"/>
        <v>0</v>
      </c>
      <c r="H8" s="49">
        <f t="shared" si="2"/>
        <v>0</v>
      </c>
    </row>
    <row r="9" spans="1:8" ht="15" customHeight="1" thickBot="1" x14ac:dyDescent="0.4">
      <c r="A9" s="428"/>
      <c r="B9" s="10" t="s">
        <v>520</v>
      </c>
      <c r="C9" s="11" t="s">
        <v>521</v>
      </c>
      <c r="D9" s="1"/>
      <c r="E9" s="13">
        <v>4106</v>
      </c>
      <c r="F9" s="14">
        <f t="shared" si="0"/>
        <v>5214.62</v>
      </c>
      <c r="G9" s="15">
        <f t="shared" si="1"/>
        <v>0</v>
      </c>
      <c r="H9" s="16">
        <f t="shared" si="2"/>
        <v>0</v>
      </c>
    </row>
    <row r="10" spans="1:8" ht="15" customHeight="1" thickBot="1" x14ac:dyDescent="0.4">
      <c r="A10" s="428"/>
      <c r="B10" s="17" t="s">
        <v>522</v>
      </c>
      <c r="C10" s="18" t="s">
        <v>523</v>
      </c>
      <c r="D10" s="2"/>
      <c r="E10" s="20">
        <v>5044</v>
      </c>
      <c r="F10" s="21">
        <f t="shared" si="0"/>
        <v>6405.88</v>
      </c>
      <c r="G10" s="22">
        <f t="shared" si="1"/>
        <v>0</v>
      </c>
      <c r="H10" s="23">
        <f t="shared" si="2"/>
        <v>0</v>
      </c>
    </row>
    <row r="11" spans="1:8" ht="15" customHeight="1" thickBot="1" x14ac:dyDescent="0.4">
      <c r="A11" s="428"/>
      <c r="B11" s="56" t="s">
        <v>524</v>
      </c>
      <c r="C11" s="44" t="s">
        <v>525</v>
      </c>
      <c r="D11" s="3"/>
      <c r="E11" s="46">
        <v>5866</v>
      </c>
      <c r="F11" s="47">
        <f t="shared" si="0"/>
        <v>7449.82</v>
      </c>
      <c r="G11" s="48">
        <f t="shared" si="1"/>
        <v>0</v>
      </c>
      <c r="H11" s="49">
        <f t="shared" si="2"/>
        <v>0</v>
      </c>
    </row>
    <row r="12" spans="1:8" ht="15" customHeight="1" thickBot="1" x14ac:dyDescent="0.4">
      <c r="A12" s="411" t="s">
        <v>1184</v>
      </c>
      <c r="B12" s="61" t="s">
        <v>526</v>
      </c>
      <c r="C12" s="51" t="s">
        <v>527</v>
      </c>
      <c r="D12" s="6"/>
      <c r="E12" s="52">
        <v>10212</v>
      </c>
      <c r="F12" s="53">
        <f t="shared" si="0"/>
        <v>12969.24</v>
      </c>
      <c r="G12" s="54">
        <f t="shared" si="1"/>
        <v>0</v>
      </c>
      <c r="H12" s="55">
        <f t="shared" si="2"/>
        <v>0</v>
      </c>
    </row>
    <row r="13" spans="1:8" ht="15" customHeight="1" thickBot="1" x14ac:dyDescent="0.4">
      <c r="A13" s="428"/>
      <c r="B13" s="17" t="s">
        <v>528</v>
      </c>
      <c r="C13" s="18" t="s">
        <v>529</v>
      </c>
      <c r="D13" s="2"/>
      <c r="E13" s="20">
        <v>11868</v>
      </c>
      <c r="F13" s="21">
        <f t="shared" si="0"/>
        <v>15072.36</v>
      </c>
      <c r="G13" s="22">
        <f t="shared" si="1"/>
        <v>0</v>
      </c>
      <c r="H13" s="23">
        <f t="shared" si="2"/>
        <v>0</v>
      </c>
    </row>
    <row r="14" spans="1:8" ht="15" customHeight="1" thickBot="1" x14ac:dyDescent="0.4">
      <c r="A14" s="428"/>
      <c r="B14" s="17" t="s">
        <v>530</v>
      </c>
      <c r="C14" s="18" t="s">
        <v>531</v>
      </c>
      <c r="D14" s="2"/>
      <c r="E14" s="20">
        <v>14213</v>
      </c>
      <c r="F14" s="21">
        <f t="shared" si="0"/>
        <v>18050.510000000002</v>
      </c>
      <c r="G14" s="22">
        <f t="shared" si="1"/>
        <v>0</v>
      </c>
      <c r="H14" s="23">
        <f t="shared" si="2"/>
        <v>0</v>
      </c>
    </row>
    <row r="15" spans="1:8" ht="15" customHeight="1" thickBot="1" x14ac:dyDescent="0.4">
      <c r="A15" s="428"/>
      <c r="B15" s="10" t="s">
        <v>532</v>
      </c>
      <c r="C15" s="11" t="s">
        <v>533</v>
      </c>
      <c r="D15" s="1"/>
      <c r="E15" s="13">
        <v>2849</v>
      </c>
      <c r="F15" s="14">
        <f t="shared" si="0"/>
        <v>3618.23</v>
      </c>
      <c r="G15" s="15">
        <f t="shared" si="1"/>
        <v>0</v>
      </c>
      <c r="H15" s="16">
        <f t="shared" si="2"/>
        <v>0</v>
      </c>
    </row>
    <row r="16" spans="1:8" ht="15" customHeight="1" thickBot="1" x14ac:dyDescent="0.4">
      <c r="A16" s="428"/>
      <c r="B16" s="17" t="s">
        <v>534</v>
      </c>
      <c r="C16" s="18" t="s">
        <v>535</v>
      </c>
      <c r="D16" s="2"/>
      <c r="E16" s="20">
        <v>5234</v>
      </c>
      <c r="F16" s="21">
        <f t="shared" si="0"/>
        <v>6647.18</v>
      </c>
      <c r="G16" s="22">
        <f t="shared" si="1"/>
        <v>0</v>
      </c>
      <c r="H16" s="23">
        <f t="shared" si="2"/>
        <v>0</v>
      </c>
    </row>
    <row r="17" spans="1:8" ht="15" customHeight="1" thickBot="1" x14ac:dyDescent="0.4">
      <c r="A17" s="428"/>
      <c r="B17" s="17" t="s">
        <v>536</v>
      </c>
      <c r="C17" s="18" t="s">
        <v>537</v>
      </c>
      <c r="D17" s="2"/>
      <c r="E17" s="20">
        <v>8149</v>
      </c>
      <c r="F17" s="21">
        <f t="shared" si="0"/>
        <v>10349.23</v>
      </c>
      <c r="G17" s="22">
        <f t="shared" si="1"/>
        <v>0</v>
      </c>
      <c r="H17" s="23">
        <f t="shared" si="2"/>
        <v>0</v>
      </c>
    </row>
    <row r="18" spans="1:8" ht="15" customHeight="1" thickBot="1" x14ac:dyDescent="0.4">
      <c r="A18" s="428"/>
      <c r="B18" s="17" t="s">
        <v>538</v>
      </c>
      <c r="C18" s="18" t="s">
        <v>539</v>
      </c>
      <c r="D18" s="2"/>
      <c r="E18" s="20">
        <v>11528</v>
      </c>
      <c r="F18" s="21">
        <f t="shared" si="0"/>
        <v>14640.56</v>
      </c>
      <c r="G18" s="22">
        <f t="shared" si="1"/>
        <v>0</v>
      </c>
      <c r="H18" s="23">
        <f t="shared" si="2"/>
        <v>0</v>
      </c>
    </row>
    <row r="19" spans="1:8" ht="15" customHeight="1" thickBot="1" x14ac:dyDescent="0.4">
      <c r="A19" s="428"/>
      <c r="B19" s="17" t="s">
        <v>540</v>
      </c>
      <c r="C19" s="18" t="s">
        <v>541</v>
      </c>
      <c r="D19" s="2"/>
      <c r="E19" s="20">
        <v>16219</v>
      </c>
      <c r="F19" s="21">
        <f t="shared" si="0"/>
        <v>20598.13</v>
      </c>
      <c r="G19" s="22">
        <f t="shared" si="1"/>
        <v>0</v>
      </c>
      <c r="H19" s="23">
        <f t="shared" si="2"/>
        <v>0</v>
      </c>
    </row>
    <row r="20" spans="1:8" ht="15" customHeight="1" thickBot="1" x14ac:dyDescent="0.4">
      <c r="A20" s="428"/>
      <c r="B20" s="56" t="s">
        <v>542</v>
      </c>
      <c r="C20" s="44" t="s">
        <v>543</v>
      </c>
      <c r="D20" s="3"/>
      <c r="E20" s="46">
        <v>24734</v>
      </c>
      <c r="F20" s="47">
        <f t="shared" si="0"/>
        <v>31412.18</v>
      </c>
      <c r="G20" s="48">
        <f t="shared" si="1"/>
        <v>0</v>
      </c>
      <c r="H20" s="49">
        <f t="shared" si="2"/>
        <v>0</v>
      </c>
    </row>
    <row r="21" spans="1:8" ht="15" customHeight="1" thickBot="1" x14ac:dyDescent="0.4">
      <c r="A21" s="428" t="s">
        <v>975</v>
      </c>
      <c r="B21" s="10" t="s">
        <v>753</v>
      </c>
      <c r="C21" s="11" t="s">
        <v>1191</v>
      </c>
      <c r="D21" s="1"/>
      <c r="E21" s="13">
        <v>2222</v>
      </c>
      <c r="F21" s="14">
        <f t="shared" ref="F21:F30" si="3">E21*1.27</f>
        <v>2821.94</v>
      </c>
      <c r="G21" s="15">
        <f t="shared" ref="G21:G30" si="4">D21*E21</f>
        <v>0</v>
      </c>
      <c r="H21" s="16">
        <f t="shared" ref="H21:H30" si="5">D21*F21</f>
        <v>0</v>
      </c>
    </row>
    <row r="22" spans="1:8" ht="15" customHeight="1" thickBot="1" x14ac:dyDescent="0.4">
      <c r="A22" s="428"/>
      <c r="B22" s="17" t="s">
        <v>754</v>
      </c>
      <c r="C22" s="18" t="s">
        <v>1192</v>
      </c>
      <c r="D22" s="2"/>
      <c r="E22" s="20">
        <v>3017</v>
      </c>
      <c r="F22" s="21">
        <f t="shared" si="3"/>
        <v>3831.59</v>
      </c>
      <c r="G22" s="22">
        <f t="shared" si="4"/>
        <v>0</v>
      </c>
      <c r="H22" s="23">
        <f t="shared" si="5"/>
        <v>0</v>
      </c>
    </row>
    <row r="23" spans="1:8" ht="15" customHeight="1" thickBot="1" x14ac:dyDescent="0.4">
      <c r="A23" s="428"/>
      <c r="B23" s="17" t="s">
        <v>755</v>
      </c>
      <c r="C23" s="18" t="s">
        <v>1193</v>
      </c>
      <c r="D23" s="2"/>
      <c r="E23" s="20">
        <v>5164</v>
      </c>
      <c r="F23" s="21">
        <f t="shared" si="3"/>
        <v>6558.28</v>
      </c>
      <c r="G23" s="22">
        <f t="shared" si="4"/>
        <v>0</v>
      </c>
      <c r="H23" s="23">
        <f t="shared" si="5"/>
        <v>0</v>
      </c>
    </row>
    <row r="24" spans="1:8" ht="15" customHeight="1" thickBot="1" x14ac:dyDescent="0.4">
      <c r="A24" s="428"/>
      <c r="B24" s="17" t="s">
        <v>756</v>
      </c>
      <c r="C24" s="18" t="s">
        <v>1194</v>
      </c>
      <c r="D24" s="2"/>
      <c r="E24" s="20">
        <v>6271</v>
      </c>
      <c r="F24" s="21">
        <f t="shared" si="3"/>
        <v>7964.17</v>
      </c>
      <c r="G24" s="22">
        <f t="shared" si="4"/>
        <v>0</v>
      </c>
      <c r="H24" s="23">
        <f t="shared" si="5"/>
        <v>0</v>
      </c>
    </row>
    <row r="25" spans="1:8" ht="15" customHeight="1" thickBot="1" x14ac:dyDescent="0.4">
      <c r="A25" s="428"/>
      <c r="B25" s="17" t="s">
        <v>757</v>
      </c>
      <c r="C25" s="18" t="s">
        <v>1195</v>
      </c>
      <c r="D25" s="2"/>
      <c r="E25" s="20">
        <v>8554</v>
      </c>
      <c r="F25" s="21">
        <f t="shared" si="3"/>
        <v>10863.58</v>
      </c>
      <c r="G25" s="22">
        <f t="shared" si="4"/>
        <v>0</v>
      </c>
      <c r="H25" s="23">
        <f t="shared" si="5"/>
        <v>0</v>
      </c>
    </row>
    <row r="26" spans="1:8" ht="15" customHeight="1" thickBot="1" x14ac:dyDescent="0.4">
      <c r="A26" s="428"/>
      <c r="B26" s="24" t="s">
        <v>758</v>
      </c>
      <c r="C26" s="8" t="s">
        <v>1196</v>
      </c>
      <c r="D26" s="4"/>
      <c r="E26" s="25">
        <v>2080</v>
      </c>
      <c r="F26" s="26">
        <f t="shared" si="3"/>
        <v>2641.6</v>
      </c>
      <c r="G26" s="27">
        <f t="shared" si="4"/>
        <v>0</v>
      </c>
      <c r="H26" s="28">
        <f t="shared" si="5"/>
        <v>0</v>
      </c>
    </row>
    <row r="27" spans="1:8" ht="15" customHeight="1" thickBot="1" x14ac:dyDescent="0.4">
      <c r="A27" s="428"/>
      <c r="B27" s="24" t="s">
        <v>1185</v>
      </c>
      <c r="C27" s="8" t="s">
        <v>1188</v>
      </c>
      <c r="D27" s="4"/>
      <c r="E27" s="25">
        <v>832</v>
      </c>
      <c r="F27" s="26">
        <f t="shared" si="3"/>
        <v>1056.6400000000001</v>
      </c>
      <c r="G27" s="27">
        <f t="shared" si="4"/>
        <v>0</v>
      </c>
      <c r="H27" s="28">
        <f t="shared" si="5"/>
        <v>0</v>
      </c>
    </row>
    <row r="28" spans="1:8" ht="15" customHeight="1" thickBot="1" x14ac:dyDescent="0.4">
      <c r="A28" s="428"/>
      <c r="B28" s="24" t="s">
        <v>1186</v>
      </c>
      <c r="C28" s="8" t="s">
        <v>1190</v>
      </c>
      <c r="D28" s="4"/>
      <c r="E28" s="25">
        <v>1019</v>
      </c>
      <c r="F28" s="26">
        <f t="shared" si="3"/>
        <v>1294.1300000000001</v>
      </c>
      <c r="G28" s="27">
        <f t="shared" si="4"/>
        <v>0</v>
      </c>
      <c r="H28" s="28">
        <f t="shared" si="5"/>
        <v>0</v>
      </c>
    </row>
    <row r="29" spans="1:8" ht="15" customHeight="1" thickBot="1" x14ac:dyDescent="0.4">
      <c r="A29" s="428"/>
      <c r="B29" s="56" t="s">
        <v>1187</v>
      </c>
      <c r="C29" s="44" t="s">
        <v>1189</v>
      </c>
      <c r="D29" s="3"/>
      <c r="E29" s="46">
        <v>1579</v>
      </c>
      <c r="F29" s="47">
        <f t="shared" si="3"/>
        <v>2005.33</v>
      </c>
      <c r="G29" s="48">
        <f t="shared" si="4"/>
        <v>0</v>
      </c>
      <c r="H29" s="49">
        <f t="shared" si="5"/>
        <v>0</v>
      </c>
    </row>
    <row r="30" spans="1:8" ht="15" customHeight="1" thickBot="1" x14ac:dyDescent="0.4">
      <c r="A30" s="428"/>
      <c r="B30" s="56" t="s">
        <v>806</v>
      </c>
      <c r="C30" s="44" t="s">
        <v>807</v>
      </c>
      <c r="D30" s="3"/>
      <c r="E30" s="46">
        <v>2115</v>
      </c>
      <c r="F30" s="47">
        <f t="shared" si="3"/>
        <v>2686.05</v>
      </c>
      <c r="G30" s="48">
        <f t="shared" si="4"/>
        <v>0</v>
      </c>
      <c r="H30" s="49">
        <f t="shared" si="5"/>
        <v>0</v>
      </c>
    </row>
    <row r="31" spans="1:8" ht="15" customHeight="1" thickBot="1" x14ac:dyDescent="0.4">
      <c r="A31" s="428" t="s">
        <v>976</v>
      </c>
      <c r="B31" s="10" t="s">
        <v>811</v>
      </c>
      <c r="C31" s="11" t="s">
        <v>812</v>
      </c>
      <c r="D31" s="1"/>
      <c r="E31" s="13">
        <v>390</v>
      </c>
      <c r="F31" s="14">
        <f t="shared" ref="F31:F41" si="6">E31*1.27</f>
        <v>495.3</v>
      </c>
      <c r="G31" s="15">
        <f t="shared" ref="G31:G41" si="7">D31*E31</f>
        <v>0</v>
      </c>
      <c r="H31" s="16">
        <f t="shared" ref="H31:H41" si="8">D31*F31</f>
        <v>0</v>
      </c>
    </row>
    <row r="32" spans="1:8" ht="15" customHeight="1" thickBot="1" x14ac:dyDescent="0.4">
      <c r="A32" s="428"/>
      <c r="B32" s="17" t="s">
        <v>813</v>
      </c>
      <c r="C32" s="18" t="s">
        <v>814</v>
      </c>
      <c r="D32" s="2"/>
      <c r="E32" s="20">
        <v>630</v>
      </c>
      <c r="F32" s="21">
        <f t="shared" si="6"/>
        <v>800.1</v>
      </c>
      <c r="G32" s="22">
        <f t="shared" si="7"/>
        <v>0</v>
      </c>
      <c r="H32" s="23">
        <f t="shared" si="8"/>
        <v>0</v>
      </c>
    </row>
    <row r="33" spans="1:8" ht="15" customHeight="1" thickBot="1" x14ac:dyDescent="0.4">
      <c r="A33" s="428"/>
      <c r="B33" s="17" t="s">
        <v>815</v>
      </c>
      <c r="C33" s="18" t="s">
        <v>816</v>
      </c>
      <c r="D33" s="2"/>
      <c r="E33" s="20">
        <v>840</v>
      </c>
      <c r="F33" s="21">
        <f t="shared" si="6"/>
        <v>1066.8</v>
      </c>
      <c r="G33" s="22">
        <f t="shared" si="7"/>
        <v>0</v>
      </c>
      <c r="H33" s="23">
        <f t="shared" si="8"/>
        <v>0</v>
      </c>
    </row>
    <row r="34" spans="1:8" ht="15" customHeight="1" thickBot="1" x14ac:dyDescent="0.4">
      <c r="A34" s="428"/>
      <c r="B34" s="17" t="s">
        <v>817</v>
      </c>
      <c r="C34" s="18" t="s">
        <v>818</v>
      </c>
      <c r="D34" s="2"/>
      <c r="E34" s="20">
        <v>1020</v>
      </c>
      <c r="F34" s="21">
        <f t="shared" si="6"/>
        <v>1295.4000000000001</v>
      </c>
      <c r="G34" s="22">
        <f t="shared" si="7"/>
        <v>0</v>
      </c>
      <c r="H34" s="23">
        <f t="shared" si="8"/>
        <v>0</v>
      </c>
    </row>
    <row r="35" spans="1:8" ht="15" customHeight="1" thickBot="1" x14ac:dyDescent="0.4">
      <c r="A35" s="428"/>
      <c r="B35" s="56" t="s">
        <v>819</v>
      </c>
      <c r="C35" s="44" t="s">
        <v>820</v>
      </c>
      <c r="D35" s="3"/>
      <c r="E35" s="46">
        <v>1551</v>
      </c>
      <c r="F35" s="47">
        <f t="shared" si="6"/>
        <v>1969.77</v>
      </c>
      <c r="G35" s="48">
        <f t="shared" si="7"/>
        <v>0</v>
      </c>
      <c r="H35" s="49">
        <f t="shared" si="8"/>
        <v>0</v>
      </c>
    </row>
    <row r="36" spans="1:8" ht="15" customHeight="1" thickBot="1" x14ac:dyDescent="0.4">
      <c r="A36" s="428" t="s">
        <v>977</v>
      </c>
      <c r="B36" s="10" t="s">
        <v>869</v>
      </c>
      <c r="C36" s="11" t="s">
        <v>870</v>
      </c>
      <c r="D36" s="1"/>
      <c r="E36" s="13">
        <v>2075</v>
      </c>
      <c r="F36" s="14">
        <f t="shared" si="6"/>
        <v>2635.25</v>
      </c>
      <c r="G36" s="15">
        <f t="shared" si="7"/>
        <v>0</v>
      </c>
      <c r="H36" s="16">
        <f t="shared" si="8"/>
        <v>0</v>
      </c>
    </row>
    <row r="37" spans="1:8" ht="15" customHeight="1" thickBot="1" x14ac:dyDescent="0.4">
      <c r="A37" s="428"/>
      <c r="B37" s="17" t="s">
        <v>871</v>
      </c>
      <c r="C37" s="18" t="s">
        <v>872</v>
      </c>
      <c r="D37" s="2"/>
      <c r="E37" s="20">
        <v>2570</v>
      </c>
      <c r="F37" s="21">
        <f t="shared" si="6"/>
        <v>3263.9</v>
      </c>
      <c r="G37" s="22">
        <f t="shared" si="7"/>
        <v>0</v>
      </c>
      <c r="H37" s="23">
        <f t="shared" si="8"/>
        <v>0</v>
      </c>
    </row>
    <row r="38" spans="1:8" ht="15" customHeight="1" thickBot="1" x14ac:dyDescent="0.4">
      <c r="A38" s="428"/>
      <c r="B38" s="17" t="s">
        <v>873</v>
      </c>
      <c r="C38" s="18" t="s">
        <v>874</v>
      </c>
      <c r="D38" s="2"/>
      <c r="E38" s="20">
        <v>3300</v>
      </c>
      <c r="F38" s="21">
        <f t="shared" si="6"/>
        <v>4191</v>
      </c>
      <c r="G38" s="22">
        <f t="shared" si="7"/>
        <v>0</v>
      </c>
      <c r="H38" s="23">
        <f t="shared" si="8"/>
        <v>0</v>
      </c>
    </row>
    <row r="39" spans="1:8" ht="15" customHeight="1" thickBot="1" x14ac:dyDescent="0.4">
      <c r="A39" s="428"/>
      <c r="B39" s="17" t="s">
        <v>875</v>
      </c>
      <c r="C39" s="18" t="s">
        <v>876</v>
      </c>
      <c r="D39" s="2"/>
      <c r="E39" s="20">
        <v>3980</v>
      </c>
      <c r="F39" s="21">
        <f t="shared" si="6"/>
        <v>5054.6000000000004</v>
      </c>
      <c r="G39" s="22">
        <f t="shared" si="7"/>
        <v>0</v>
      </c>
      <c r="H39" s="23">
        <f t="shared" si="8"/>
        <v>0</v>
      </c>
    </row>
    <row r="40" spans="1:8" ht="15" customHeight="1" thickBot="1" x14ac:dyDescent="0.4">
      <c r="A40" s="428"/>
      <c r="B40" s="17" t="s">
        <v>877</v>
      </c>
      <c r="C40" s="18" t="s">
        <v>878</v>
      </c>
      <c r="D40" s="2"/>
      <c r="E40" s="20">
        <v>4878</v>
      </c>
      <c r="F40" s="21">
        <f t="shared" si="6"/>
        <v>6195.06</v>
      </c>
      <c r="G40" s="22">
        <f t="shared" si="7"/>
        <v>0</v>
      </c>
      <c r="H40" s="23">
        <f t="shared" si="8"/>
        <v>0</v>
      </c>
    </row>
    <row r="41" spans="1:8" ht="15" customHeight="1" thickBot="1" x14ac:dyDescent="0.4">
      <c r="A41" s="409"/>
      <c r="B41" s="24" t="s">
        <v>879</v>
      </c>
      <c r="C41" s="8" t="s">
        <v>880</v>
      </c>
      <c r="D41" s="4"/>
      <c r="E41" s="25">
        <v>6300</v>
      </c>
      <c r="F41" s="26">
        <f t="shared" si="6"/>
        <v>8001</v>
      </c>
      <c r="G41" s="27">
        <f t="shared" si="7"/>
        <v>0</v>
      </c>
      <c r="H41" s="28">
        <f t="shared" si="8"/>
        <v>0</v>
      </c>
    </row>
    <row r="42" spans="1:8" ht="15" customHeight="1" thickBot="1" x14ac:dyDescent="0.4">
      <c r="A42" s="428" t="s">
        <v>978</v>
      </c>
      <c r="B42" s="10" t="s">
        <v>797</v>
      </c>
      <c r="C42" s="11" t="s">
        <v>798</v>
      </c>
      <c r="D42" s="1"/>
      <c r="E42" s="13">
        <v>4990</v>
      </c>
      <c r="F42" s="14">
        <f t="shared" ref="F42:F44" si="9">E42*1.27</f>
        <v>6337.3</v>
      </c>
      <c r="G42" s="15">
        <f t="shared" ref="G42:G44" si="10">D42*E42</f>
        <v>0</v>
      </c>
      <c r="H42" s="16">
        <f t="shared" ref="H42:H44" si="11">D42*F42</f>
        <v>0</v>
      </c>
    </row>
    <row r="43" spans="1:8" ht="15" customHeight="1" thickBot="1" x14ac:dyDescent="0.4">
      <c r="A43" s="428"/>
      <c r="B43" s="17" t="s">
        <v>799</v>
      </c>
      <c r="C43" s="18" t="s">
        <v>800</v>
      </c>
      <c r="D43" s="2"/>
      <c r="E43" s="20">
        <v>6800</v>
      </c>
      <c r="F43" s="21">
        <f t="shared" si="9"/>
        <v>8636</v>
      </c>
      <c r="G43" s="22">
        <f t="shared" si="10"/>
        <v>0</v>
      </c>
      <c r="H43" s="23">
        <f t="shared" si="11"/>
        <v>0</v>
      </c>
    </row>
    <row r="44" spans="1:8" ht="15" customHeight="1" thickBot="1" x14ac:dyDescent="0.4">
      <c r="A44" s="428"/>
      <c r="B44" s="56" t="s">
        <v>801</v>
      </c>
      <c r="C44" s="44" t="s">
        <v>802</v>
      </c>
      <c r="D44" s="3"/>
      <c r="E44" s="46">
        <v>8400</v>
      </c>
      <c r="F44" s="47">
        <f t="shared" si="9"/>
        <v>10668</v>
      </c>
      <c r="G44" s="48">
        <f t="shared" si="10"/>
        <v>0</v>
      </c>
      <c r="H44" s="49">
        <f t="shared" si="11"/>
        <v>0</v>
      </c>
    </row>
    <row r="45" spans="1:8" ht="19" thickBot="1" x14ac:dyDescent="0.5">
      <c r="G45" s="100">
        <f>SUM(G3:G44)</f>
        <v>0</v>
      </c>
      <c r="H45" s="100">
        <f>SUM(H3:H44)</f>
        <v>0</v>
      </c>
    </row>
    <row r="48" spans="1:8" ht="16" thickBot="1" x14ac:dyDescent="0.4"/>
    <row r="49" spans="2:6" ht="29.25" customHeight="1" x14ac:dyDescent="0.35">
      <c r="B49" s="407" t="s">
        <v>973</v>
      </c>
      <c r="C49" s="451"/>
      <c r="E49" s="106"/>
    </row>
    <row r="50" spans="2:6" ht="16.5" customHeight="1" x14ac:dyDescent="0.35">
      <c r="B50" s="17" t="s">
        <v>827</v>
      </c>
      <c r="C50" s="146" t="s">
        <v>828</v>
      </c>
      <c r="D50" s="107"/>
      <c r="E50" s="108"/>
      <c r="F50" s="109"/>
    </row>
    <row r="51" spans="2:6" ht="16.5" customHeight="1" x14ac:dyDescent="0.35">
      <c r="B51" s="17" t="s">
        <v>829</v>
      </c>
      <c r="C51" s="146" t="s">
        <v>830</v>
      </c>
      <c r="D51" s="107"/>
      <c r="E51" s="108"/>
      <c r="F51" s="109"/>
    </row>
    <row r="52" spans="2:6" ht="16.5" customHeight="1" x14ac:dyDescent="0.35">
      <c r="B52" s="17" t="s">
        <v>831</v>
      </c>
      <c r="C52" s="146" t="s">
        <v>832</v>
      </c>
      <c r="D52" s="107"/>
      <c r="E52" s="108"/>
      <c r="F52" s="109"/>
    </row>
    <row r="53" spans="2:6" ht="16.5" customHeight="1" x14ac:dyDescent="0.35">
      <c r="B53" s="17" t="s">
        <v>833</v>
      </c>
      <c r="C53" s="146" t="s">
        <v>834</v>
      </c>
      <c r="D53" s="107"/>
      <c r="E53" s="108"/>
      <c r="F53" s="109"/>
    </row>
    <row r="54" spans="2:6" ht="16.5" customHeight="1" x14ac:dyDescent="0.35">
      <c r="B54" s="17" t="s">
        <v>835</v>
      </c>
      <c r="C54" s="146" t="s">
        <v>836</v>
      </c>
      <c r="D54" s="107"/>
      <c r="E54" s="108"/>
      <c r="F54" s="109"/>
    </row>
    <row r="55" spans="2:6" ht="16.5" customHeight="1" x14ac:dyDescent="0.35">
      <c r="B55" s="17" t="s">
        <v>837</v>
      </c>
      <c r="C55" s="146" t="s">
        <v>838</v>
      </c>
      <c r="D55" s="107"/>
      <c r="E55" s="108"/>
      <c r="F55" s="109"/>
    </row>
    <row r="56" spans="2:6" ht="16.5" customHeight="1" x14ac:dyDescent="0.35">
      <c r="B56" s="17" t="s">
        <v>839</v>
      </c>
      <c r="C56" s="146" t="s">
        <v>840</v>
      </c>
      <c r="D56" s="107"/>
      <c r="E56" s="108"/>
      <c r="F56" s="109"/>
    </row>
    <row r="57" spans="2:6" ht="16.5" customHeight="1" x14ac:dyDescent="0.35">
      <c r="B57" s="17" t="s">
        <v>841</v>
      </c>
      <c r="C57" s="146" t="s">
        <v>842</v>
      </c>
      <c r="D57" s="107"/>
      <c r="E57" s="108"/>
      <c r="F57" s="109"/>
    </row>
    <row r="58" spans="2:6" ht="16.5" customHeight="1" x14ac:dyDescent="0.35">
      <c r="B58" s="17" t="s">
        <v>843</v>
      </c>
      <c r="C58" s="146" t="s">
        <v>844</v>
      </c>
      <c r="D58" s="107"/>
      <c r="E58" s="108"/>
      <c r="F58" s="109"/>
    </row>
    <row r="59" spans="2:6" ht="16.5" customHeight="1" thickBot="1" x14ac:dyDescent="0.4">
      <c r="B59" s="56" t="s">
        <v>845</v>
      </c>
      <c r="C59" s="147" t="s">
        <v>846</v>
      </c>
      <c r="D59" s="107"/>
      <c r="E59" s="108"/>
      <c r="F59" s="109"/>
    </row>
    <row r="60" spans="2:6" ht="16.5" customHeight="1" thickBot="1" x14ac:dyDescent="0.4">
      <c r="C60" s="148"/>
      <c r="E60" s="106"/>
    </row>
    <row r="61" spans="2:6" x14ac:dyDescent="0.35">
      <c r="B61" s="10" t="s">
        <v>847</v>
      </c>
      <c r="C61" s="149" t="s">
        <v>848</v>
      </c>
    </row>
    <row r="62" spans="2:6" x14ac:dyDescent="0.35">
      <c r="B62" s="17" t="s">
        <v>849</v>
      </c>
      <c r="C62" s="146" t="s">
        <v>850</v>
      </c>
    </row>
    <row r="63" spans="2:6" ht="16" thickBot="1" x14ac:dyDescent="0.4">
      <c r="B63" s="56" t="s">
        <v>851</v>
      </c>
      <c r="C63" s="147" t="s">
        <v>852</v>
      </c>
    </row>
  </sheetData>
  <sheetProtection password="CF7A" sheet="1" objects="1" scenarios="1"/>
  <mergeCells count="11">
    <mergeCell ref="B49:C49"/>
    <mergeCell ref="A36:A41"/>
    <mergeCell ref="A21:A30"/>
    <mergeCell ref="A15:A20"/>
    <mergeCell ref="A31:A35"/>
    <mergeCell ref="A42:A44"/>
    <mergeCell ref="E1:F1"/>
    <mergeCell ref="G1:H1"/>
    <mergeCell ref="A1:D1"/>
    <mergeCell ref="A3:A11"/>
    <mergeCell ref="A12:A14"/>
  </mergeCells>
  <pageMargins left="0.38" right="0.19685039370078741" top="0.47244094488188981" bottom="0.49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H21"/>
  <sheetViews>
    <sheetView workbookViewId="0">
      <selection activeCell="D3" sqref="D3"/>
    </sheetView>
  </sheetViews>
  <sheetFormatPr defaultColWidth="9.1796875" defaultRowHeight="15.5" x14ac:dyDescent="0.35"/>
  <cols>
    <col min="1" max="1" width="5.1796875" style="7" customWidth="1"/>
    <col min="2" max="2" width="8.26953125" style="7" customWidth="1"/>
    <col min="3" max="3" width="53.72656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40.5" customHeight="1" x14ac:dyDescent="0.35">
      <c r="A1" s="448" t="s">
        <v>982</v>
      </c>
      <c r="B1" s="449"/>
      <c r="C1" s="449"/>
      <c r="D1" s="450"/>
      <c r="E1" s="406" t="s">
        <v>889</v>
      </c>
      <c r="F1" s="406"/>
      <c r="G1" s="404" t="s">
        <v>886</v>
      </c>
      <c r="H1" s="405"/>
    </row>
    <row r="2" spans="1:8" ht="15" customHeight="1" thickBot="1" x14ac:dyDescent="0.4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890</v>
      </c>
    </row>
    <row r="3" spans="1:8" x14ac:dyDescent="0.35">
      <c r="A3" s="409" t="s">
        <v>981</v>
      </c>
      <c r="B3" s="10" t="s">
        <v>1207</v>
      </c>
      <c r="C3" s="11" t="s">
        <v>1208</v>
      </c>
      <c r="D3" s="1"/>
      <c r="E3" s="13">
        <v>1945</v>
      </c>
      <c r="F3" s="14">
        <f t="shared" ref="F3:F17" si="0">E3*1.27</f>
        <v>2470.15</v>
      </c>
      <c r="G3" s="15">
        <f t="shared" ref="G3:G17" si="1">D3*E3</f>
        <v>0</v>
      </c>
      <c r="H3" s="16">
        <f t="shared" ref="H3:H17" si="2">D3*F3</f>
        <v>0</v>
      </c>
    </row>
    <row r="4" spans="1:8" x14ac:dyDescent="0.35">
      <c r="A4" s="410"/>
      <c r="B4" s="24" t="s">
        <v>1209</v>
      </c>
      <c r="C4" s="8" t="s">
        <v>1197</v>
      </c>
      <c r="D4" s="4"/>
      <c r="E4" s="25">
        <v>16900</v>
      </c>
      <c r="F4" s="21">
        <f t="shared" si="0"/>
        <v>21463</v>
      </c>
      <c r="G4" s="22">
        <f t="shared" si="1"/>
        <v>0</v>
      </c>
      <c r="H4" s="28"/>
    </row>
    <row r="5" spans="1:8" ht="16" thickBot="1" x14ac:dyDescent="0.4">
      <c r="A5" s="410"/>
      <c r="B5" s="56" t="s">
        <v>715</v>
      </c>
      <c r="C5" s="44" t="s">
        <v>716</v>
      </c>
      <c r="D5" s="3"/>
      <c r="E5" s="46">
        <v>43775</v>
      </c>
      <c r="F5" s="47">
        <f t="shared" si="0"/>
        <v>55594.25</v>
      </c>
      <c r="G5" s="48">
        <f t="shared" si="1"/>
        <v>0</v>
      </c>
      <c r="H5" s="49">
        <f t="shared" si="2"/>
        <v>0</v>
      </c>
    </row>
    <row r="6" spans="1:8" ht="15" customHeight="1" x14ac:dyDescent="0.35">
      <c r="A6" s="410"/>
      <c r="B6" s="10" t="s">
        <v>821</v>
      </c>
      <c r="C6" s="11" t="s">
        <v>822</v>
      </c>
      <c r="D6" s="1"/>
      <c r="E6" s="13">
        <v>5966</v>
      </c>
      <c r="F6" s="14">
        <f t="shared" ref="F6:F8" si="3">E6*1.27</f>
        <v>7576.82</v>
      </c>
      <c r="G6" s="15">
        <f t="shared" ref="G6:G8" si="4">D6*E6</f>
        <v>0</v>
      </c>
      <c r="H6" s="16">
        <f t="shared" ref="H6:H8" si="5">D6*F6</f>
        <v>0</v>
      </c>
    </row>
    <row r="7" spans="1:8" ht="15" customHeight="1" x14ac:dyDescent="0.35">
      <c r="A7" s="410"/>
      <c r="B7" s="17" t="s">
        <v>823</v>
      </c>
      <c r="C7" s="18" t="s">
        <v>824</v>
      </c>
      <c r="D7" s="2"/>
      <c r="E7" s="20">
        <v>9204</v>
      </c>
      <c r="F7" s="21">
        <f t="shared" si="3"/>
        <v>11689.08</v>
      </c>
      <c r="G7" s="22">
        <f t="shared" si="4"/>
        <v>0</v>
      </c>
      <c r="H7" s="23">
        <f t="shared" si="5"/>
        <v>0</v>
      </c>
    </row>
    <row r="8" spans="1:8" ht="15" customHeight="1" thickBot="1" x14ac:dyDescent="0.4">
      <c r="A8" s="410"/>
      <c r="B8" s="56" t="s">
        <v>825</v>
      </c>
      <c r="C8" s="44" t="s">
        <v>826</v>
      </c>
      <c r="D8" s="3"/>
      <c r="E8" s="46">
        <v>11189</v>
      </c>
      <c r="F8" s="47">
        <f t="shared" si="3"/>
        <v>14210.03</v>
      </c>
      <c r="G8" s="48">
        <f t="shared" si="4"/>
        <v>0</v>
      </c>
      <c r="H8" s="49">
        <f t="shared" si="5"/>
        <v>0</v>
      </c>
    </row>
    <row r="9" spans="1:8" ht="15" customHeight="1" x14ac:dyDescent="0.35">
      <c r="A9" s="410"/>
      <c r="B9" s="10" t="s">
        <v>707</v>
      </c>
      <c r="C9" s="11" t="s">
        <v>708</v>
      </c>
      <c r="D9" s="1"/>
      <c r="E9" s="13">
        <v>13235</v>
      </c>
      <c r="F9" s="14">
        <f t="shared" si="0"/>
        <v>16808.45</v>
      </c>
      <c r="G9" s="15">
        <f t="shared" si="1"/>
        <v>0</v>
      </c>
      <c r="H9" s="16">
        <f t="shared" si="2"/>
        <v>0</v>
      </c>
    </row>
    <row r="10" spans="1:8" ht="15" customHeight="1" x14ac:dyDescent="0.35">
      <c r="A10" s="410"/>
      <c r="B10" s="17" t="s">
        <v>709</v>
      </c>
      <c r="C10" s="18" t="s">
        <v>710</v>
      </c>
      <c r="D10" s="2"/>
      <c r="E10" s="20">
        <v>11477</v>
      </c>
      <c r="F10" s="21">
        <f t="shared" si="0"/>
        <v>14575.79</v>
      </c>
      <c r="G10" s="22">
        <f t="shared" si="1"/>
        <v>0</v>
      </c>
      <c r="H10" s="23">
        <f t="shared" si="2"/>
        <v>0</v>
      </c>
    </row>
    <row r="11" spans="1:8" ht="15" customHeight="1" x14ac:dyDescent="0.35">
      <c r="A11" s="410"/>
      <c r="B11" s="17" t="s">
        <v>711</v>
      </c>
      <c r="C11" s="18" t="s">
        <v>712</v>
      </c>
      <c r="D11" s="2"/>
      <c r="E11" s="20">
        <v>13157</v>
      </c>
      <c r="F11" s="21">
        <f t="shared" si="0"/>
        <v>16709.39</v>
      </c>
      <c r="G11" s="22">
        <f t="shared" si="1"/>
        <v>0</v>
      </c>
      <c r="H11" s="23">
        <f t="shared" si="2"/>
        <v>0</v>
      </c>
    </row>
    <row r="12" spans="1:8" ht="15" customHeight="1" thickBot="1" x14ac:dyDescent="0.4">
      <c r="A12" s="411"/>
      <c r="B12" s="56" t="s">
        <v>713</v>
      </c>
      <c r="C12" s="44" t="s">
        <v>714</v>
      </c>
      <c r="D12" s="3"/>
      <c r="E12" s="46">
        <v>16127</v>
      </c>
      <c r="F12" s="47">
        <f t="shared" si="0"/>
        <v>20481.29</v>
      </c>
      <c r="G12" s="48">
        <f t="shared" si="1"/>
        <v>0</v>
      </c>
      <c r="H12" s="49">
        <f t="shared" si="2"/>
        <v>0</v>
      </c>
    </row>
    <row r="13" spans="1:8" ht="29.25" customHeight="1" x14ac:dyDescent="0.35">
      <c r="A13" s="452" t="s">
        <v>979</v>
      </c>
      <c r="B13" s="10" t="s">
        <v>769</v>
      </c>
      <c r="C13" s="11" t="s">
        <v>770</v>
      </c>
      <c r="D13" s="1"/>
      <c r="E13" s="13">
        <v>5075</v>
      </c>
      <c r="F13" s="14">
        <f t="shared" si="0"/>
        <v>6445.25</v>
      </c>
      <c r="G13" s="15">
        <f t="shared" si="1"/>
        <v>0</v>
      </c>
      <c r="H13" s="16">
        <f t="shared" si="2"/>
        <v>0</v>
      </c>
    </row>
    <row r="14" spans="1:8" ht="29.25" customHeight="1" thickBot="1" x14ac:dyDescent="0.4">
      <c r="A14" s="453"/>
      <c r="B14" s="17" t="s">
        <v>771</v>
      </c>
      <c r="C14" s="18" t="s">
        <v>772</v>
      </c>
      <c r="D14" s="2"/>
      <c r="E14" s="20">
        <v>340</v>
      </c>
      <c r="F14" s="21">
        <f t="shared" si="0"/>
        <v>431.8</v>
      </c>
      <c r="G14" s="22">
        <f t="shared" si="1"/>
        <v>0</v>
      </c>
      <c r="H14" s="23">
        <f t="shared" si="2"/>
        <v>0</v>
      </c>
    </row>
    <row r="15" spans="1:8" ht="23.25" customHeight="1" x14ac:dyDescent="0.35">
      <c r="A15" s="452" t="s">
        <v>980</v>
      </c>
      <c r="B15" s="10" t="s">
        <v>787</v>
      </c>
      <c r="C15" s="11" t="s">
        <v>788</v>
      </c>
      <c r="D15" s="1"/>
      <c r="E15" s="13">
        <v>42450</v>
      </c>
      <c r="F15" s="14">
        <f t="shared" si="0"/>
        <v>53911.5</v>
      </c>
      <c r="G15" s="15">
        <f t="shared" si="1"/>
        <v>0</v>
      </c>
      <c r="H15" s="16">
        <f t="shared" si="2"/>
        <v>0</v>
      </c>
    </row>
    <row r="16" spans="1:8" ht="23.25" customHeight="1" x14ac:dyDescent="0.35">
      <c r="A16" s="453"/>
      <c r="B16" s="17" t="s">
        <v>789</v>
      </c>
      <c r="C16" s="18" t="s">
        <v>790</v>
      </c>
      <c r="D16" s="2"/>
      <c r="E16" s="20">
        <v>28895</v>
      </c>
      <c r="F16" s="21">
        <f t="shared" si="0"/>
        <v>36696.65</v>
      </c>
      <c r="G16" s="22">
        <f t="shared" si="1"/>
        <v>0</v>
      </c>
      <c r="H16" s="23">
        <f t="shared" si="2"/>
        <v>0</v>
      </c>
    </row>
    <row r="17" spans="1:8" ht="23.25" customHeight="1" thickBot="1" x14ac:dyDescent="0.4">
      <c r="A17" s="454"/>
      <c r="B17" s="56" t="s">
        <v>791</v>
      </c>
      <c r="C17" s="44" t="s">
        <v>792</v>
      </c>
      <c r="D17" s="3"/>
      <c r="E17" s="46">
        <v>284200</v>
      </c>
      <c r="F17" s="47">
        <f t="shared" si="0"/>
        <v>360934</v>
      </c>
      <c r="G17" s="48">
        <f t="shared" si="1"/>
        <v>0</v>
      </c>
      <c r="H17" s="49">
        <f t="shared" si="2"/>
        <v>0</v>
      </c>
    </row>
    <row r="18" spans="1:8" ht="19" thickBot="1" x14ac:dyDescent="0.5">
      <c r="A18" s="60"/>
      <c r="E18" s="106"/>
      <c r="G18" s="100">
        <f>SUM(G3:G17)</f>
        <v>0</v>
      </c>
      <c r="H18" s="100">
        <f>SUM(H3:H17)</f>
        <v>0</v>
      </c>
    </row>
    <row r="19" spans="1:8" ht="16" thickBot="1" x14ac:dyDescent="0.4">
      <c r="A19" s="60"/>
      <c r="E19" s="106"/>
      <c r="G19" s="123"/>
      <c r="H19" s="124"/>
    </row>
    <row r="20" spans="1:8" ht="35.25" customHeight="1" x14ac:dyDescent="0.35">
      <c r="A20" s="60"/>
      <c r="C20" s="121" t="s">
        <v>1001</v>
      </c>
      <c r="E20" s="106"/>
      <c r="G20" s="123"/>
      <c r="H20" s="124"/>
    </row>
    <row r="21" spans="1:8" ht="38.25" customHeight="1" thickBot="1" x14ac:dyDescent="0.4">
      <c r="A21" s="125"/>
      <c r="B21" s="126"/>
      <c r="C21" s="122" t="s">
        <v>1002</v>
      </c>
      <c r="D21" s="127"/>
      <c r="E21" s="128"/>
      <c r="F21" s="129"/>
      <c r="G21" s="130"/>
      <c r="H21" s="131"/>
    </row>
  </sheetData>
  <sheetProtection password="CF7A" sheet="1" objects="1" scenarios="1"/>
  <mergeCells count="6">
    <mergeCell ref="E1:F1"/>
    <mergeCell ref="G1:H1"/>
    <mergeCell ref="A3:A12"/>
    <mergeCell ref="A13:A14"/>
    <mergeCell ref="A15:A17"/>
    <mergeCell ref="A1:D1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H74"/>
  <sheetViews>
    <sheetView workbookViewId="0">
      <selection activeCell="D3" sqref="D3"/>
    </sheetView>
  </sheetViews>
  <sheetFormatPr defaultColWidth="9.1796875" defaultRowHeight="15.5" x14ac:dyDescent="0.35"/>
  <cols>
    <col min="1" max="1" width="6.453125" style="7" customWidth="1"/>
    <col min="2" max="2" width="9.7265625" style="7" customWidth="1"/>
    <col min="3" max="3" width="54.72656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45.75" customHeight="1" x14ac:dyDescent="0.35">
      <c r="A1" s="448" t="s">
        <v>983</v>
      </c>
      <c r="B1" s="449"/>
      <c r="C1" s="449"/>
      <c r="D1" s="450"/>
      <c r="E1" s="406" t="s">
        <v>889</v>
      </c>
      <c r="F1" s="406"/>
      <c r="G1" s="404" t="s">
        <v>886</v>
      </c>
      <c r="H1" s="405"/>
    </row>
    <row r="2" spans="1:8" ht="15" customHeight="1" thickBot="1" x14ac:dyDescent="0.4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5" t="s">
        <v>888</v>
      </c>
    </row>
    <row r="3" spans="1:8" ht="15" customHeight="1" x14ac:dyDescent="0.35">
      <c r="A3" s="455" t="s">
        <v>985</v>
      </c>
      <c r="B3" s="10" t="s">
        <v>269</v>
      </c>
      <c r="C3" s="11" t="s">
        <v>270</v>
      </c>
      <c r="D3" s="1"/>
      <c r="E3" s="13">
        <v>1350</v>
      </c>
      <c r="F3" s="14">
        <f t="shared" ref="F3:F39" si="0">E3*1.27</f>
        <v>1714.5</v>
      </c>
      <c r="G3" s="15">
        <f t="shared" ref="G3:G39" si="1">D3*E3</f>
        <v>0</v>
      </c>
      <c r="H3" s="16">
        <f t="shared" ref="H3:H39" si="2">D3*F3</f>
        <v>0</v>
      </c>
    </row>
    <row r="4" spans="1:8" ht="15" customHeight="1" x14ac:dyDescent="0.35">
      <c r="A4" s="419"/>
      <c r="B4" s="17" t="s">
        <v>271</v>
      </c>
      <c r="C4" s="18" t="s">
        <v>272</v>
      </c>
      <c r="D4" s="2"/>
      <c r="E4" s="20">
        <v>1522</v>
      </c>
      <c r="F4" s="21">
        <f t="shared" si="0"/>
        <v>1932.94</v>
      </c>
      <c r="G4" s="22">
        <f t="shared" si="1"/>
        <v>0</v>
      </c>
      <c r="H4" s="23">
        <f t="shared" si="2"/>
        <v>0</v>
      </c>
    </row>
    <row r="5" spans="1:8" ht="15" customHeight="1" x14ac:dyDescent="0.35">
      <c r="A5" s="419"/>
      <c r="B5" s="17" t="s">
        <v>273</v>
      </c>
      <c r="C5" s="18" t="s">
        <v>274</v>
      </c>
      <c r="D5" s="2"/>
      <c r="E5" s="20">
        <v>1965</v>
      </c>
      <c r="F5" s="21">
        <f t="shared" si="0"/>
        <v>2495.5500000000002</v>
      </c>
      <c r="G5" s="22">
        <f t="shared" si="1"/>
        <v>0</v>
      </c>
      <c r="H5" s="23">
        <f t="shared" si="2"/>
        <v>0</v>
      </c>
    </row>
    <row r="6" spans="1:8" ht="15" customHeight="1" x14ac:dyDescent="0.35">
      <c r="A6" s="419"/>
      <c r="B6" s="17" t="s">
        <v>275</v>
      </c>
      <c r="C6" s="18" t="s">
        <v>276</v>
      </c>
      <c r="D6" s="2"/>
      <c r="E6" s="20">
        <v>2289</v>
      </c>
      <c r="F6" s="21">
        <f t="shared" si="0"/>
        <v>2907.03</v>
      </c>
      <c r="G6" s="22">
        <f t="shared" si="1"/>
        <v>0</v>
      </c>
      <c r="H6" s="23">
        <f t="shared" si="2"/>
        <v>0</v>
      </c>
    </row>
    <row r="7" spans="1:8" ht="15" customHeight="1" x14ac:dyDescent="0.35">
      <c r="A7" s="419"/>
      <c r="B7" s="17" t="s">
        <v>277</v>
      </c>
      <c r="C7" s="18" t="s">
        <v>278</v>
      </c>
      <c r="D7" s="2"/>
      <c r="E7" s="20">
        <v>2665</v>
      </c>
      <c r="F7" s="21">
        <f t="shared" si="0"/>
        <v>3384.55</v>
      </c>
      <c r="G7" s="22">
        <f t="shared" si="1"/>
        <v>0</v>
      </c>
      <c r="H7" s="23">
        <f t="shared" si="2"/>
        <v>0</v>
      </c>
    </row>
    <row r="8" spans="1:8" ht="15" customHeight="1" x14ac:dyDescent="0.35">
      <c r="A8" s="419"/>
      <c r="B8" s="17" t="s">
        <v>279</v>
      </c>
      <c r="C8" s="18" t="s">
        <v>280</v>
      </c>
      <c r="D8" s="2"/>
      <c r="E8" s="20">
        <v>3298</v>
      </c>
      <c r="F8" s="21">
        <f t="shared" si="0"/>
        <v>4188.46</v>
      </c>
      <c r="G8" s="22">
        <f t="shared" si="1"/>
        <v>0</v>
      </c>
      <c r="H8" s="23">
        <f t="shared" si="2"/>
        <v>0</v>
      </c>
    </row>
    <row r="9" spans="1:8" ht="15" customHeight="1" x14ac:dyDescent="0.35">
      <c r="A9" s="419"/>
      <c r="B9" s="17" t="s">
        <v>281</v>
      </c>
      <c r="C9" s="18" t="s">
        <v>282</v>
      </c>
      <c r="D9" s="2"/>
      <c r="E9" s="20">
        <v>3588</v>
      </c>
      <c r="F9" s="21">
        <f t="shared" si="0"/>
        <v>4556.76</v>
      </c>
      <c r="G9" s="22">
        <f t="shared" si="1"/>
        <v>0</v>
      </c>
      <c r="H9" s="23">
        <f t="shared" si="2"/>
        <v>0</v>
      </c>
    </row>
    <row r="10" spans="1:8" ht="15" customHeight="1" x14ac:dyDescent="0.35">
      <c r="A10" s="419"/>
      <c r="B10" s="17" t="s">
        <v>283</v>
      </c>
      <c r="C10" s="18" t="s">
        <v>284</v>
      </c>
      <c r="D10" s="2"/>
      <c r="E10" s="20">
        <v>4118</v>
      </c>
      <c r="F10" s="21">
        <f t="shared" si="0"/>
        <v>5229.8599999999997</v>
      </c>
      <c r="G10" s="22">
        <f t="shared" si="1"/>
        <v>0</v>
      </c>
      <c r="H10" s="23">
        <f t="shared" si="2"/>
        <v>0</v>
      </c>
    </row>
    <row r="11" spans="1:8" ht="15" customHeight="1" x14ac:dyDescent="0.35">
      <c r="A11" s="419"/>
      <c r="B11" s="17" t="s">
        <v>285</v>
      </c>
      <c r="C11" s="18" t="s">
        <v>286</v>
      </c>
      <c r="D11" s="2"/>
      <c r="E11" s="20">
        <v>4886</v>
      </c>
      <c r="F11" s="21">
        <f t="shared" si="0"/>
        <v>6205.22</v>
      </c>
      <c r="G11" s="22">
        <f t="shared" si="1"/>
        <v>0</v>
      </c>
      <c r="H11" s="23">
        <f t="shared" si="2"/>
        <v>0</v>
      </c>
    </row>
    <row r="12" spans="1:8" ht="15" customHeight="1" thickBot="1" x14ac:dyDescent="0.4">
      <c r="A12" s="419"/>
      <c r="B12" s="56" t="s">
        <v>287</v>
      </c>
      <c r="C12" s="44" t="s">
        <v>288</v>
      </c>
      <c r="D12" s="3"/>
      <c r="E12" s="46">
        <v>5280</v>
      </c>
      <c r="F12" s="47">
        <f t="shared" si="0"/>
        <v>6705.6</v>
      </c>
      <c r="G12" s="48">
        <f t="shared" si="1"/>
        <v>0</v>
      </c>
      <c r="H12" s="49">
        <f t="shared" si="2"/>
        <v>0</v>
      </c>
    </row>
    <row r="13" spans="1:8" ht="15" customHeight="1" x14ac:dyDescent="0.35">
      <c r="A13" s="419"/>
      <c r="B13" s="17" t="s">
        <v>289</v>
      </c>
      <c r="C13" s="18" t="s">
        <v>290</v>
      </c>
      <c r="D13" s="2"/>
      <c r="E13" s="20">
        <v>6204</v>
      </c>
      <c r="F13" s="21">
        <f t="shared" si="0"/>
        <v>7879.08</v>
      </c>
      <c r="G13" s="22">
        <f t="shared" si="1"/>
        <v>0</v>
      </c>
      <c r="H13" s="23">
        <f t="shared" si="2"/>
        <v>0</v>
      </c>
    </row>
    <row r="14" spans="1:8" ht="15" customHeight="1" x14ac:dyDescent="0.35">
      <c r="A14" s="456" t="s">
        <v>984</v>
      </c>
      <c r="B14" s="61" t="s">
        <v>291</v>
      </c>
      <c r="C14" s="51" t="s">
        <v>292</v>
      </c>
      <c r="D14" s="6"/>
      <c r="E14" s="52">
        <v>921</v>
      </c>
      <c r="F14" s="53">
        <f t="shared" si="0"/>
        <v>1169.67</v>
      </c>
      <c r="G14" s="54">
        <f t="shared" si="1"/>
        <v>0</v>
      </c>
      <c r="H14" s="55">
        <f t="shared" si="2"/>
        <v>0</v>
      </c>
    </row>
    <row r="15" spans="1:8" ht="15" customHeight="1" x14ac:dyDescent="0.35">
      <c r="A15" s="456"/>
      <c r="B15" s="17" t="s">
        <v>293</v>
      </c>
      <c r="C15" s="18" t="s">
        <v>294</v>
      </c>
      <c r="D15" s="2"/>
      <c r="E15" s="20">
        <v>949</v>
      </c>
      <c r="F15" s="21">
        <f t="shared" si="0"/>
        <v>1205.23</v>
      </c>
      <c r="G15" s="22">
        <f t="shared" si="1"/>
        <v>0</v>
      </c>
      <c r="H15" s="23">
        <f t="shared" si="2"/>
        <v>0</v>
      </c>
    </row>
    <row r="16" spans="1:8" ht="15" customHeight="1" thickBot="1" x14ac:dyDescent="0.4">
      <c r="A16" s="456"/>
      <c r="B16" s="24" t="s">
        <v>295</v>
      </c>
      <c r="C16" s="8" t="s">
        <v>296</v>
      </c>
      <c r="D16" s="4"/>
      <c r="E16" s="25">
        <v>949</v>
      </c>
      <c r="F16" s="26">
        <f t="shared" si="0"/>
        <v>1205.23</v>
      </c>
      <c r="G16" s="27">
        <f t="shared" si="1"/>
        <v>0</v>
      </c>
      <c r="H16" s="28">
        <f t="shared" si="2"/>
        <v>0</v>
      </c>
    </row>
    <row r="17" spans="1:8" ht="15" customHeight="1" x14ac:dyDescent="0.35">
      <c r="A17" s="456"/>
      <c r="B17" s="10" t="s">
        <v>297</v>
      </c>
      <c r="C17" s="11" t="s">
        <v>298</v>
      </c>
      <c r="D17" s="1"/>
      <c r="E17" s="13">
        <v>869</v>
      </c>
      <c r="F17" s="14">
        <f t="shared" si="0"/>
        <v>1103.6300000000001</v>
      </c>
      <c r="G17" s="15">
        <f t="shared" si="1"/>
        <v>0</v>
      </c>
      <c r="H17" s="16">
        <f t="shared" si="2"/>
        <v>0</v>
      </c>
    </row>
    <row r="18" spans="1:8" ht="15" customHeight="1" thickBot="1" x14ac:dyDescent="0.4">
      <c r="A18" s="456"/>
      <c r="B18" s="24" t="s">
        <v>299</v>
      </c>
      <c r="C18" s="8" t="s">
        <v>300</v>
      </c>
      <c r="D18" s="4"/>
      <c r="E18" s="25">
        <v>869</v>
      </c>
      <c r="F18" s="26">
        <f t="shared" si="0"/>
        <v>1103.6300000000001</v>
      </c>
      <c r="G18" s="27">
        <f t="shared" si="1"/>
        <v>0</v>
      </c>
      <c r="H18" s="28">
        <f t="shared" si="2"/>
        <v>0</v>
      </c>
    </row>
    <row r="19" spans="1:8" ht="15" customHeight="1" x14ac:dyDescent="0.35">
      <c r="A19" s="456"/>
      <c r="B19" s="10" t="s">
        <v>301</v>
      </c>
      <c r="C19" s="11" t="s">
        <v>302</v>
      </c>
      <c r="D19" s="1"/>
      <c r="E19" s="13">
        <v>14971</v>
      </c>
      <c r="F19" s="14">
        <f t="shared" si="0"/>
        <v>19013.170000000002</v>
      </c>
      <c r="G19" s="15">
        <f t="shared" si="1"/>
        <v>0</v>
      </c>
      <c r="H19" s="16">
        <f t="shared" si="2"/>
        <v>0</v>
      </c>
    </row>
    <row r="20" spans="1:8" ht="15" customHeight="1" thickBot="1" x14ac:dyDescent="0.4">
      <c r="A20" s="456"/>
      <c r="B20" s="56" t="s">
        <v>303</v>
      </c>
      <c r="C20" s="44" t="s">
        <v>304</v>
      </c>
      <c r="D20" s="3"/>
      <c r="E20" s="46">
        <v>25942</v>
      </c>
      <c r="F20" s="47">
        <f t="shared" si="0"/>
        <v>32946.340000000004</v>
      </c>
      <c r="G20" s="48">
        <f t="shared" si="1"/>
        <v>0</v>
      </c>
      <c r="H20" s="49">
        <f t="shared" si="2"/>
        <v>0</v>
      </c>
    </row>
    <row r="21" spans="1:8" ht="15" customHeight="1" x14ac:dyDescent="0.35">
      <c r="A21" s="456"/>
      <c r="B21" s="61" t="s">
        <v>305</v>
      </c>
      <c r="C21" s="51" t="s">
        <v>306</v>
      </c>
      <c r="D21" s="6"/>
      <c r="E21" s="52">
        <v>5215</v>
      </c>
      <c r="F21" s="53">
        <f t="shared" si="0"/>
        <v>6623.05</v>
      </c>
      <c r="G21" s="54">
        <f t="shared" si="1"/>
        <v>0</v>
      </c>
      <c r="H21" s="55">
        <f t="shared" si="2"/>
        <v>0</v>
      </c>
    </row>
    <row r="22" spans="1:8" ht="15" customHeight="1" thickBot="1" x14ac:dyDescent="0.4">
      <c r="A22" s="456"/>
      <c r="B22" s="56" t="s">
        <v>307</v>
      </c>
      <c r="C22" s="44" t="s">
        <v>308</v>
      </c>
      <c r="D22" s="3"/>
      <c r="E22" s="46">
        <v>5215</v>
      </c>
      <c r="F22" s="47">
        <f t="shared" si="0"/>
        <v>6623.05</v>
      </c>
      <c r="G22" s="48">
        <f t="shared" si="1"/>
        <v>0</v>
      </c>
      <c r="H22" s="49">
        <f t="shared" si="2"/>
        <v>0</v>
      </c>
    </row>
    <row r="23" spans="1:8" ht="15" customHeight="1" x14ac:dyDescent="0.35">
      <c r="A23" s="456"/>
      <c r="B23" s="61" t="s">
        <v>365</v>
      </c>
      <c r="C23" s="51" t="s">
        <v>366</v>
      </c>
      <c r="D23" s="6"/>
      <c r="E23" s="52">
        <v>487</v>
      </c>
      <c r="F23" s="53">
        <f t="shared" si="0"/>
        <v>618.49</v>
      </c>
      <c r="G23" s="54">
        <f t="shared" si="1"/>
        <v>0</v>
      </c>
      <c r="H23" s="55">
        <f t="shared" si="2"/>
        <v>0</v>
      </c>
    </row>
    <row r="24" spans="1:8" ht="15" customHeight="1" x14ac:dyDescent="0.35">
      <c r="A24" s="456"/>
      <c r="B24" s="17" t="s">
        <v>367</v>
      </c>
      <c r="C24" s="18" t="s">
        <v>368</v>
      </c>
      <c r="D24" s="2"/>
      <c r="E24" s="20">
        <v>549</v>
      </c>
      <c r="F24" s="21">
        <f t="shared" si="0"/>
        <v>697.23</v>
      </c>
      <c r="G24" s="22">
        <f t="shared" si="1"/>
        <v>0</v>
      </c>
      <c r="H24" s="23">
        <f t="shared" si="2"/>
        <v>0</v>
      </c>
    </row>
    <row r="25" spans="1:8" ht="15" customHeight="1" x14ac:dyDescent="0.35">
      <c r="A25" s="456"/>
      <c r="B25" s="17" t="s">
        <v>369</v>
      </c>
      <c r="C25" s="18" t="s">
        <v>370</v>
      </c>
      <c r="D25" s="2"/>
      <c r="E25" s="20">
        <v>728</v>
      </c>
      <c r="F25" s="21">
        <f t="shared" si="0"/>
        <v>924.56000000000006</v>
      </c>
      <c r="G25" s="22">
        <f t="shared" si="1"/>
        <v>0</v>
      </c>
      <c r="H25" s="23">
        <f t="shared" si="2"/>
        <v>0</v>
      </c>
    </row>
    <row r="26" spans="1:8" ht="15" customHeight="1" thickBot="1" x14ac:dyDescent="0.4">
      <c r="A26" s="456"/>
      <c r="B26" s="56" t="s">
        <v>371</v>
      </c>
      <c r="C26" s="44" t="s">
        <v>372</v>
      </c>
      <c r="D26" s="3"/>
      <c r="E26" s="46">
        <v>1399</v>
      </c>
      <c r="F26" s="47">
        <f t="shared" si="0"/>
        <v>1776.73</v>
      </c>
      <c r="G26" s="48">
        <f t="shared" si="1"/>
        <v>0</v>
      </c>
      <c r="H26" s="49">
        <f t="shared" si="2"/>
        <v>0</v>
      </c>
    </row>
    <row r="27" spans="1:8" ht="15" customHeight="1" x14ac:dyDescent="0.35">
      <c r="A27" s="456"/>
      <c r="B27" s="17" t="s">
        <v>377</v>
      </c>
      <c r="C27" s="18" t="s">
        <v>378</v>
      </c>
      <c r="D27" s="2"/>
      <c r="E27" s="20">
        <v>2187</v>
      </c>
      <c r="F27" s="21">
        <f t="shared" si="0"/>
        <v>2777.4900000000002</v>
      </c>
      <c r="G27" s="22">
        <f t="shared" si="1"/>
        <v>0</v>
      </c>
      <c r="H27" s="23">
        <f t="shared" si="2"/>
        <v>0</v>
      </c>
    </row>
    <row r="28" spans="1:8" ht="15" customHeight="1" x14ac:dyDescent="0.35">
      <c r="A28" s="456"/>
      <c r="B28" s="17" t="s">
        <v>379</v>
      </c>
      <c r="C28" s="18" t="s">
        <v>380</v>
      </c>
      <c r="D28" s="2"/>
      <c r="E28" s="20">
        <v>2274</v>
      </c>
      <c r="F28" s="21">
        <f t="shared" si="0"/>
        <v>2887.98</v>
      </c>
      <c r="G28" s="22">
        <f t="shared" si="1"/>
        <v>0</v>
      </c>
      <c r="H28" s="23">
        <f t="shared" si="2"/>
        <v>0</v>
      </c>
    </row>
    <row r="29" spans="1:8" ht="15" customHeight="1" thickBot="1" x14ac:dyDescent="0.4">
      <c r="A29" s="456"/>
      <c r="B29" s="24" t="s">
        <v>381</v>
      </c>
      <c r="C29" s="8" t="s">
        <v>382</v>
      </c>
      <c r="D29" s="4"/>
      <c r="E29" s="25">
        <v>2330</v>
      </c>
      <c r="F29" s="26">
        <f t="shared" si="0"/>
        <v>2959.1</v>
      </c>
      <c r="G29" s="27">
        <f t="shared" si="1"/>
        <v>0</v>
      </c>
      <c r="H29" s="28">
        <f t="shared" si="2"/>
        <v>0</v>
      </c>
    </row>
    <row r="30" spans="1:8" ht="15" customHeight="1" x14ac:dyDescent="0.35">
      <c r="A30" s="456"/>
      <c r="B30" s="10" t="s">
        <v>387</v>
      </c>
      <c r="C30" s="11" t="s">
        <v>388</v>
      </c>
      <c r="D30" s="1"/>
      <c r="E30" s="13">
        <v>781</v>
      </c>
      <c r="F30" s="14">
        <f t="shared" si="0"/>
        <v>991.87</v>
      </c>
      <c r="G30" s="15">
        <f t="shared" si="1"/>
        <v>0</v>
      </c>
      <c r="H30" s="16">
        <f t="shared" si="2"/>
        <v>0</v>
      </c>
    </row>
    <row r="31" spans="1:8" ht="15" customHeight="1" thickBot="1" x14ac:dyDescent="0.4">
      <c r="A31" s="456"/>
      <c r="B31" s="56" t="s">
        <v>389</v>
      </c>
      <c r="C31" s="44" t="s">
        <v>390</v>
      </c>
      <c r="D31" s="3"/>
      <c r="E31" s="46">
        <v>797</v>
      </c>
      <c r="F31" s="47">
        <f t="shared" si="0"/>
        <v>1012.19</v>
      </c>
      <c r="G31" s="48">
        <f t="shared" si="1"/>
        <v>0</v>
      </c>
      <c r="H31" s="49">
        <f t="shared" si="2"/>
        <v>0</v>
      </c>
    </row>
    <row r="32" spans="1:8" ht="15" customHeight="1" x14ac:dyDescent="0.35">
      <c r="A32" s="456"/>
      <c r="B32" s="61" t="s">
        <v>383</v>
      </c>
      <c r="C32" s="51" t="s">
        <v>384</v>
      </c>
      <c r="D32" s="6"/>
      <c r="E32" s="52">
        <v>588</v>
      </c>
      <c r="F32" s="53">
        <f t="shared" si="0"/>
        <v>746.76</v>
      </c>
      <c r="G32" s="54">
        <f t="shared" si="1"/>
        <v>0</v>
      </c>
      <c r="H32" s="55">
        <f t="shared" si="2"/>
        <v>0</v>
      </c>
    </row>
    <row r="33" spans="1:8" ht="15" customHeight="1" thickBot="1" x14ac:dyDescent="0.4">
      <c r="A33" s="456"/>
      <c r="B33" s="56" t="s">
        <v>385</v>
      </c>
      <c r="C33" s="44" t="s">
        <v>386</v>
      </c>
      <c r="D33" s="3"/>
      <c r="E33" s="46">
        <v>922</v>
      </c>
      <c r="F33" s="47">
        <f t="shared" si="0"/>
        <v>1170.94</v>
      </c>
      <c r="G33" s="48">
        <f t="shared" si="1"/>
        <v>0</v>
      </c>
      <c r="H33" s="49">
        <f t="shared" si="2"/>
        <v>0</v>
      </c>
    </row>
    <row r="34" spans="1:8" ht="15" customHeight="1" x14ac:dyDescent="0.35">
      <c r="A34" s="456"/>
      <c r="B34" s="17" t="s">
        <v>417</v>
      </c>
      <c r="C34" s="18" t="s">
        <v>418</v>
      </c>
      <c r="D34" s="2"/>
      <c r="E34" s="20">
        <v>100</v>
      </c>
      <c r="F34" s="21">
        <f t="shared" si="0"/>
        <v>127</v>
      </c>
      <c r="G34" s="22">
        <f t="shared" si="1"/>
        <v>0</v>
      </c>
      <c r="H34" s="23">
        <f t="shared" si="2"/>
        <v>0</v>
      </c>
    </row>
    <row r="35" spans="1:8" ht="15" customHeight="1" x14ac:dyDescent="0.35">
      <c r="A35" s="456"/>
      <c r="B35" s="17" t="s">
        <v>419</v>
      </c>
      <c r="C35" s="18" t="s">
        <v>420</v>
      </c>
      <c r="D35" s="2"/>
      <c r="E35" s="20">
        <v>110</v>
      </c>
      <c r="F35" s="21">
        <f t="shared" si="0"/>
        <v>139.69999999999999</v>
      </c>
      <c r="G35" s="22">
        <f t="shared" si="1"/>
        <v>0</v>
      </c>
      <c r="H35" s="23">
        <f t="shared" si="2"/>
        <v>0</v>
      </c>
    </row>
    <row r="36" spans="1:8" ht="15" customHeight="1" thickBot="1" x14ac:dyDescent="0.4">
      <c r="A36" s="456"/>
      <c r="B36" s="56" t="s">
        <v>421</v>
      </c>
      <c r="C36" s="44" t="s">
        <v>422</v>
      </c>
      <c r="D36" s="3"/>
      <c r="E36" s="46">
        <v>992</v>
      </c>
      <c r="F36" s="47">
        <f t="shared" si="0"/>
        <v>1259.8399999999999</v>
      </c>
      <c r="G36" s="48">
        <f t="shared" si="1"/>
        <v>0</v>
      </c>
      <c r="H36" s="49">
        <f t="shared" si="2"/>
        <v>0</v>
      </c>
    </row>
    <row r="37" spans="1:8" ht="15" customHeight="1" x14ac:dyDescent="0.35">
      <c r="A37" s="456"/>
      <c r="B37" s="10" t="s">
        <v>391</v>
      </c>
      <c r="C37" s="11" t="s">
        <v>392</v>
      </c>
      <c r="D37" s="1"/>
      <c r="E37" s="13">
        <v>2606</v>
      </c>
      <c r="F37" s="14">
        <f t="shared" si="0"/>
        <v>3309.62</v>
      </c>
      <c r="G37" s="15">
        <f t="shared" si="1"/>
        <v>0</v>
      </c>
      <c r="H37" s="16">
        <f t="shared" si="2"/>
        <v>0</v>
      </c>
    </row>
    <row r="38" spans="1:8" ht="15" customHeight="1" x14ac:dyDescent="0.35">
      <c r="A38" s="456"/>
      <c r="B38" s="17" t="s">
        <v>393</v>
      </c>
      <c r="C38" s="18" t="s">
        <v>394</v>
      </c>
      <c r="D38" s="2"/>
      <c r="E38" s="20">
        <v>2760</v>
      </c>
      <c r="F38" s="21">
        <f t="shared" si="0"/>
        <v>3505.2000000000003</v>
      </c>
      <c r="G38" s="22">
        <f t="shared" si="1"/>
        <v>0</v>
      </c>
      <c r="H38" s="23">
        <f t="shared" si="2"/>
        <v>0</v>
      </c>
    </row>
    <row r="39" spans="1:8" ht="15" customHeight="1" thickBot="1" x14ac:dyDescent="0.4">
      <c r="A39" s="456"/>
      <c r="B39" s="17" t="s">
        <v>395</v>
      </c>
      <c r="C39" s="18" t="s">
        <v>396</v>
      </c>
      <c r="D39" s="2"/>
      <c r="E39" s="20">
        <v>2929</v>
      </c>
      <c r="F39" s="21">
        <f t="shared" si="0"/>
        <v>3719.83</v>
      </c>
      <c r="G39" s="22">
        <f t="shared" si="1"/>
        <v>0</v>
      </c>
      <c r="H39" s="23">
        <f t="shared" si="2"/>
        <v>0</v>
      </c>
    </row>
    <row r="40" spans="1:8" ht="15" customHeight="1" x14ac:dyDescent="0.35">
      <c r="A40" s="456"/>
      <c r="B40" s="10" t="s">
        <v>439</v>
      </c>
      <c r="C40" s="11" t="s">
        <v>440</v>
      </c>
      <c r="D40" s="1"/>
      <c r="E40" s="13">
        <v>1711</v>
      </c>
      <c r="F40" s="14">
        <f t="shared" ref="F40:F55" si="3">E40*1.27</f>
        <v>2172.9700000000003</v>
      </c>
      <c r="G40" s="15">
        <f t="shared" ref="G40:G55" si="4">D40*E40</f>
        <v>0</v>
      </c>
      <c r="H40" s="16">
        <f t="shared" ref="H40:H55" si="5">D40*F40</f>
        <v>0</v>
      </c>
    </row>
    <row r="41" spans="1:8" ht="15" customHeight="1" x14ac:dyDescent="0.35">
      <c r="A41" s="456"/>
      <c r="B41" s="17" t="s">
        <v>441</v>
      </c>
      <c r="C41" s="18" t="s">
        <v>442</v>
      </c>
      <c r="D41" s="2"/>
      <c r="E41" s="20">
        <v>2319</v>
      </c>
      <c r="F41" s="21">
        <f t="shared" si="3"/>
        <v>2945.13</v>
      </c>
      <c r="G41" s="22">
        <f t="shared" si="4"/>
        <v>0</v>
      </c>
      <c r="H41" s="23">
        <f t="shared" si="5"/>
        <v>0</v>
      </c>
    </row>
    <row r="42" spans="1:8" ht="15" customHeight="1" x14ac:dyDescent="0.35">
      <c r="A42" s="456"/>
      <c r="B42" s="17" t="s">
        <v>443</v>
      </c>
      <c r="C42" s="18" t="s">
        <v>444</v>
      </c>
      <c r="D42" s="2"/>
      <c r="E42" s="20">
        <v>2001</v>
      </c>
      <c r="F42" s="21">
        <f t="shared" si="3"/>
        <v>2541.27</v>
      </c>
      <c r="G42" s="22">
        <f t="shared" si="4"/>
        <v>0</v>
      </c>
      <c r="H42" s="23">
        <f t="shared" si="5"/>
        <v>0</v>
      </c>
    </row>
    <row r="43" spans="1:8" ht="15" customHeight="1" x14ac:dyDescent="0.35">
      <c r="A43" s="456"/>
      <c r="B43" s="17" t="s">
        <v>1210</v>
      </c>
      <c r="C43" s="140" t="s">
        <v>445</v>
      </c>
      <c r="D43" s="2"/>
      <c r="E43" s="20">
        <v>3856</v>
      </c>
      <c r="F43" s="21">
        <f t="shared" si="3"/>
        <v>4897.12</v>
      </c>
      <c r="G43" s="22">
        <f t="shared" si="4"/>
        <v>0</v>
      </c>
      <c r="H43" s="23">
        <f t="shared" si="5"/>
        <v>0</v>
      </c>
    </row>
    <row r="44" spans="1:8" ht="15" customHeight="1" thickBot="1" x14ac:dyDescent="0.4">
      <c r="A44" s="456"/>
      <c r="B44" s="56" t="s">
        <v>446</v>
      </c>
      <c r="C44" s="44" t="s">
        <v>447</v>
      </c>
      <c r="D44" s="3"/>
      <c r="E44" s="46">
        <v>2111</v>
      </c>
      <c r="F44" s="47">
        <f t="shared" si="3"/>
        <v>2680.9700000000003</v>
      </c>
      <c r="G44" s="48">
        <f t="shared" si="4"/>
        <v>0</v>
      </c>
      <c r="H44" s="49">
        <f t="shared" si="5"/>
        <v>0</v>
      </c>
    </row>
    <row r="45" spans="1:8" ht="15" customHeight="1" thickBot="1" x14ac:dyDescent="0.4">
      <c r="A45" s="456"/>
      <c r="B45" s="187" t="s">
        <v>1051</v>
      </c>
      <c r="C45" s="188" t="s">
        <v>1052</v>
      </c>
      <c r="D45" s="189"/>
      <c r="E45" s="190">
        <v>1518</v>
      </c>
      <c r="F45" s="191">
        <f t="shared" si="3"/>
        <v>1927.8600000000001</v>
      </c>
      <c r="G45" s="192">
        <f t="shared" si="4"/>
        <v>0</v>
      </c>
      <c r="H45" s="193">
        <f t="shared" si="5"/>
        <v>0</v>
      </c>
    </row>
    <row r="46" spans="1:8" ht="15" customHeight="1" x14ac:dyDescent="0.35">
      <c r="A46" s="456"/>
      <c r="B46" s="10" t="s">
        <v>448</v>
      </c>
      <c r="C46" s="11" t="s">
        <v>1198</v>
      </c>
      <c r="D46" s="1"/>
      <c r="E46" s="13">
        <v>798</v>
      </c>
      <c r="F46" s="14">
        <f t="shared" si="3"/>
        <v>1013.46</v>
      </c>
      <c r="G46" s="15">
        <f t="shared" si="4"/>
        <v>0</v>
      </c>
      <c r="H46" s="16">
        <f t="shared" si="5"/>
        <v>0</v>
      </c>
    </row>
    <row r="47" spans="1:8" ht="15" customHeight="1" thickBot="1" x14ac:dyDescent="0.4">
      <c r="A47" s="456"/>
      <c r="B47" s="56" t="s">
        <v>449</v>
      </c>
      <c r="C47" s="44" t="s">
        <v>1199</v>
      </c>
      <c r="D47" s="3"/>
      <c r="E47" s="46">
        <v>822</v>
      </c>
      <c r="F47" s="47">
        <f t="shared" si="3"/>
        <v>1043.94</v>
      </c>
      <c r="G47" s="48">
        <f t="shared" si="4"/>
        <v>0</v>
      </c>
      <c r="H47" s="49">
        <f t="shared" si="5"/>
        <v>0</v>
      </c>
    </row>
    <row r="48" spans="1:8" ht="19.5" customHeight="1" x14ac:dyDescent="0.35">
      <c r="A48" s="456" t="s">
        <v>989</v>
      </c>
      <c r="B48" s="10" t="s">
        <v>450</v>
      </c>
      <c r="C48" s="11" t="s">
        <v>451</v>
      </c>
      <c r="D48" s="1"/>
      <c r="E48" s="13">
        <v>14904</v>
      </c>
      <c r="F48" s="14">
        <f t="shared" si="3"/>
        <v>18928.080000000002</v>
      </c>
      <c r="G48" s="15">
        <f t="shared" si="4"/>
        <v>0</v>
      </c>
      <c r="H48" s="16">
        <f t="shared" si="5"/>
        <v>0</v>
      </c>
    </row>
    <row r="49" spans="1:8" ht="19.5" customHeight="1" x14ac:dyDescent="0.35">
      <c r="A49" s="456"/>
      <c r="B49" s="17" t="s">
        <v>452</v>
      </c>
      <c r="C49" s="18" t="s">
        <v>453</v>
      </c>
      <c r="D49" s="2"/>
      <c r="E49" s="20">
        <v>16836</v>
      </c>
      <c r="F49" s="21">
        <f t="shared" si="3"/>
        <v>21381.72</v>
      </c>
      <c r="G49" s="22">
        <f t="shared" si="4"/>
        <v>0</v>
      </c>
      <c r="H49" s="23">
        <f t="shared" si="5"/>
        <v>0</v>
      </c>
    </row>
    <row r="50" spans="1:8" ht="15" customHeight="1" x14ac:dyDescent="0.35">
      <c r="A50" s="456" t="s">
        <v>987</v>
      </c>
      <c r="B50" s="17" t="s">
        <v>454</v>
      </c>
      <c r="C50" s="18" t="s">
        <v>455</v>
      </c>
      <c r="D50" s="2"/>
      <c r="E50" s="20">
        <v>13800</v>
      </c>
      <c r="F50" s="21">
        <f t="shared" si="3"/>
        <v>17526</v>
      </c>
      <c r="G50" s="22">
        <f t="shared" si="4"/>
        <v>0</v>
      </c>
      <c r="H50" s="23">
        <f t="shared" si="5"/>
        <v>0</v>
      </c>
    </row>
    <row r="51" spans="1:8" ht="15" customHeight="1" x14ac:dyDescent="0.35">
      <c r="A51" s="456"/>
      <c r="B51" s="17" t="s">
        <v>456</v>
      </c>
      <c r="C51" s="18" t="s">
        <v>457</v>
      </c>
      <c r="D51" s="2"/>
      <c r="E51" s="20">
        <v>16560</v>
      </c>
      <c r="F51" s="21">
        <f t="shared" si="3"/>
        <v>21031.200000000001</v>
      </c>
      <c r="G51" s="22">
        <f t="shared" si="4"/>
        <v>0</v>
      </c>
      <c r="H51" s="23">
        <f t="shared" si="5"/>
        <v>0</v>
      </c>
    </row>
    <row r="52" spans="1:8" ht="15" customHeight="1" x14ac:dyDescent="0.35">
      <c r="A52" s="456"/>
      <c r="B52" s="17" t="s">
        <v>458</v>
      </c>
      <c r="C52" s="18" t="s">
        <v>459</v>
      </c>
      <c r="D52" s="2"/>
      <c r="E52" s="20">
        <v>6210</v>
      </c>
      <c r="F52" s="21">
        <f t="shared" si="3"/>
        <v>7886.7</v>
      </c>
      <c r="G52" s="22">
        <f t="shared" si="4"/>
        <v>0</v>
      </c>
      <c r="H52" s="23">
        <f t="shared" si="5"/>
        <v>0</v>
      </c>
    </row>
    <row r="53" spans="1:8" ht="15" customHeight="1" thickBot="1" x14ac:dyDescent="0.4">
      <c r="A53" s="456"/>
      <c r="B53" s="56" t="s">
        <v>460</v>
      </c>
      <c r="C53" s="44" t="s">
        <v>461</v>
      </c>
      <c r="D53" s="3"/>
      <c r="E53" s="46">
        <v>8494</v>
      </c>
      <c r="F53" s="47">
        <f t="shared" si="3"/>
        <v>10787.380000000001</v>
      </c>
      <c r="G53" s="48">
        <f t="shared" si="4"/>
        <v>0</v>
      </c>
      <c r="H53" s="49">
        <f t="shared" si="5"/>
        <v>0</v>
      </c>
    </row>
    <row r="54" spans="1:8" ht="15" customHeight="1" x14ac:dyDescent="0.35">
      <c r="A54" s="456"/>
      <c r="B54" s="10" t="s">
        <v>462</v>
      </c>
      <c r="C54" s="11" t="s">
        <v>463</v>
      </c>
      <c r="D54" s="1"/>
      <c r="E54" s="13">
        <v>9536</v>
      </c>
      <c r="F54" s="14">
        <f t="shared" si="3"/>
        <v>12110.72</v>
      </c>
      <c r="G54" s="15">
        <f t="shared" si="4"/>
        <v>0</v>
      </c>
      <c r="H54" s="16">
        <f t="shared" si="5"/>
        <v>0</v>
      </c>
    </row>
    <row r="55" spans="1:8" ht="15" customHeight="1" x14ac:dyDescent="0.35">
      <c r="A55" s="456"/>
      <c r="B55" s="17" t="s">
        <v>464</v>
      </c>
      <c r="C55" s="18" t="s">
        <v>465</v>
      </c>
      <c r="D55" s="2"/>
      <c r="E55" s="20">
        <v>18520</v>
      </c>
      <c r="F55" s="21">
        <f t="shared" si="3"/>
        <v>23520.400000000001</v>
      </c>
      <c r="G55" s="22">
        <f t="shared" si="4"/>
        <v>0</v>
      </c>
      <c r="H55" s="23">
        <f t="shared" si="5"/>
        <v>0</v>
      </c>
    </row>
    <row r="56" spans="1:8" ht="15" customHeight="1" x14ac:dyDescent="0.35">
      <c r="A56" s="456"/>
      <c r="B56" s="17" t="s">
        <v>466</v>
      </c>
      <c r="C56" s="18" t="s">
        <v>467</v>
      </c>
      <c r="D56" s="2"/>
      <c r="E56" s="20">
        <v>6155</v>
      </c>
      <c r="F56" s="21">
        <f t="shared" ref="F56:F67" si="6">E56*1.27</f>
        <v>7816.85</v>
      </c>
      <c r="G56" s="22">
        <f t="shared" ref="G56:G67" si="7">D56*E56</f>
        <v>0</v>
      </c>
      <c r="H56" s="23">
        <f t="shared" ref="H56:H67" si="8">D56*F56</f>
        <v>0</v>
      </c>
    </row>
    <row r="57" spans="1:8" ht="15" customHeight="1" thickBot="1" x14ac:dyDescent="0.4">
      <c r="A57" s="456"/>
      <c r="B57" s="56" t="s">
        <v>468</v>
      </c>
      <c r="C57" s="44" t="s">
        <v>469</v>
      </c>
      <c r="D57" s="3"/>
      <c r="E57" s="46">
        <v>5190</v>
      </c>
      <c r="F57" s="47">
        <f t="shared" si="6"/>
        <v>6591.3</v>
      </c>
      <c r="G57" s="48">
        <f t="shared" si="7"/>
        <v>0</v>
      </c>
      <c r="H57" s="49">
        <f t="shared" si="8"/>
        <v>0</v>
      </c>
    </row>
    <row r="58" spans="1:8" ht="15" customHeight="1" x14ac:dyDescent="0.35">
      <c r="A58" s="455" t="s">
        <v>986</v>
      </c>
      <c r="B58" s="10" t="s">
        <v>470</v>
      </c>
      <c r="C58" s="11" t="s">
        <v>471</v>
      </c>
      <c r="D58" s="1"/>
      <c r="E58" s="13">
        <v>19348</v>
      </c>
      <c r="F58" s="14">
        <f t="shared" si="6"/>
        <v>24571.96</v>
      </c>
      <c r="G58" s="15">
        <f t="shared" si="7"/>
        <v>0</v>
      </c>
      <c r="H58" s="16">
        <f t="shared" si="8"/>
        <v>0</v>
      </c>
    </row>
    <row r="59" spans="1:8" ht="15" customHeight="1" x14ac:dyDescent="0.35">
      <c r="A59" s="419"/>
      <c r="B59" s="17" t="s">
        <v>472</v>
      </c>
      <c r="C59" s="18" t="s">
        <v>473</v>
      </c>
      <c r="D59" s="2"/>
      <c r="E59" s="20">
        <v>20176</v>
      </c>
      <c r="F59" s="21">
        <f t="shared" si="6"/>
        <v>25623.52</v>
      </c>
      <c r="G59" s="22">
        <f t="shared" si="7"/>
        <v>0</v>
      </c>
      <c r="H59" s="23">
        <f t="shared" si="8"/>
        <v>0</v>
      </c>
    </row>
    <row r="60" spans="1:8" ht="15" customHeight="1" x14ac:dyDescent="0.35">
      <c r="A60" s="419"/>
      <c r="B60" s="17" t="s">
        <v>474</v>
      </c>
      <c r="C60" s="18" t="s">
        <v>475</v>
      </c>
      <c r="D60" s="2"/>
      <c r="E60" s="20">
        <v>23929</v>
      </c>
      <c r="F60" s="21">
        <f t="shared" si="6"/>
        <v>30389.83</v>
      </c>
      <c r="G60" s="22">
        <f t="shared" si="7"/>
        <v>0</v>
      </c>
      <c r="H60" s="23">
        <f t="shared" si="8"/>
        <v>0</v>
      </c>
    </row>
    <row r="61" spans="1:8" ht="15" customHeight="1" x14ac:dyDescent="0.35">
      <c r="A61" s="456"/>
      <c r="B61" s="17" t="s">
        <v>486</v>
      </c>
      <c r="C61" s="18" t="s">
        <v>487</v>
      </c>
      <c r="D61" s="2"/>
      <c r="E61" s="20">
        <v>4060</v>
      </c>
      <c r="F61" s="21">
        <f t="shared" si="6"/>
        <v>5156.2</v>
      </c>
      <c r="G61" s="22">
        <f t="shared" si="7"/>
        <v>0</v>
      </c>
      <c r="H61" s="23">
        <f t="shared" si="8"/>
        <v>0</v>
      </c>
    </row>
    <row r="62" spans="1:8" ht="15" customHeight="1" x14ac:dyDescent="0.35">
      <c r="A62" s="456"/>
      <c r="B62" s="17" t="s">
        <v>488</v>
      </c>
      <c r="C62" s="18" t="s">
        <v>489</v>
      </c>
      <c r="D62" s="2"/>
      <c r="E62" s="20">
        <v>5180</v>
      </c>
      <c r="F62" s="21">
        <f t="shared" si="6"/>
        <v>6578.6</v>
      </c>
      <c r="G62" s="22">
        <f t="shared" si="7"/>
        <v>0</v>
      </c>
      <c r="H62" s="23">
        <f t="shared" si="8"/>
        <v>0</v>
      </c>
    </row>
    <row r="63" spans="1:8" ht="15" customHeight="1" thickBot="1" x14ac:dyDescent="0.4">
      <c r="A63" s="456"/>
      <c r="B63" s="56" t="s">
        <v>490</v>
      </c>
      <c r="C63" s="44" t="s">
        <v>491</v>
      </c>
      <c r="D63" s="3"/>
      <c r="E63" s="46">
        <v>6146</v>
      </c>
      <c r="F63" s="47">
        <f t="shared" si="6"/>
        <v>7805.42</v>
      </c>
      <c r="G63" s="48">
        <f t="shared" si="7"/>
        <v>0</v>
      </c>
      <c r="H63" s="49">
        <f t="shared" si="8"/>
        <v>0</v>
      </c>
    </row>
    <row r="64" spans="1:8" ht="24" customHeight="1" x14ac:dyDescent="0.35">
      <c r="A64" s="456" t="s">
        <v>988</v>
      </c>
      <c r="B64" s="10" t="s">
        <v>881</v>
      </c>
      <c r="C64" s="11" t="s">
        <v>882</v>
      </c>
      <c r="D64" s="1"/>
      <c r="E64" s="13">
        <v>382</v>
      </c>
      <c r="F64" s="14">
        <f t="shared" si="6"/>
        <v>485.14</v>
      </c>
      <c r="G64" s="15">
        <f t="shared" si="7"/>
        <v>0</v>
      </c>
      <c r="H64" s="16">
        <f t="shared" si="8"/>
        <v>0</v>
      </c>
    </row>
    <row r="65" spans="1:8" ht="24" customHeight="1" thickBot="1" x14ac:dyDescent="0.4">
      <c r="A65" s="457"/>
      <c r="B65" s="24" t="s">
        <v>883</v>
      </c>
      <c r="C65" s="8" t="s">
        <v>884</v>
      </c>
      <c r="D65" s="4"/>
      <c r="E65" s="25">
        <v>707</v>
      </c>
      <c r="F65" s="26">
        <f t="shared" si="6"/>
        <v>897.89</v>
      </c>
      <c r="G65" s="27">
        <f t="shared" si="7"/>
        <v>0</v>
      </c>
      <c r="H65" s="28">
        <f t="shared" si="8"/>
        <v>0</v>
      </c>
    </row>
    <row r="66" spans="1:8" x14ac:dyDescent="0.35">
      <c r="A66" s="369"/>
      <c r="B66" s="10" t="s">
        <v>415</v>
      </c>
      <c r="C66" s="11" t="s">
        <v>416</v>
      </c>
      <c r="D66" s="1"/>
      <c r="E66" s="13">
        <v>386</v>
      </c>
      <c r="F66" s="14">
        <f t="shared" si="6"/>
        <v>490.22</v>
      </c>
      <c r="G66" s="15">
        <f t="shared" si="7"/>
        <v>0</v>
      </c>
      <c r="H66" s="16">
        <f t="shared" si="8"/>
        <v>0</v>
      </c>
    </row>
    <row r="67" spans="1:8" ht="15" customHeight="1" thickBot="1" x14ac:dyDescent="0.4">
      <c r="A67" s="138"/>
      <c r="B67" s="111" t="s">
        <v>767</v>
      </c>
      <c r="C67" s="112" t="s">
        <v>768</v>
      </c>
      <c r="D67" s="113"/>
      <c r="E67" s="114">
        <v>1974</v>
      </c>
      <c r="F67" s="115">
        <f t="shared" si="6"/>
        <v>2506.98</v>
      </c>
      <c r="G67" s="116">
        <f t="shared" si="7"/>
        <v>0</v>
      </c>
      <c r="H67" s="117">
        <f t="shared" si="8"/>
        <v>0</v>
      </c>
    </row>
    <row r="68" spans="1:8" ht="23.25" customHeight="1" thickBot="1" x14ac:dyDescent="0.5">
      <c r="G68" s="100">
        <f>SUM(G3:G67)</f>
        <v>0</v>
      </c>
      <c r="H68" s="100">
        <f>SUM(H3:H67)</f>
        <v>0</v>
      </c>
    </row>
    <row r="69" spans="1:8" ht="15" customHeight="1" x14ac:dyDescent="0.35"/>
    <row r="70" spans="1:8" ht="15" customHeight="1" x14ac:dyDescent="0.35"/>
    <row r="71" spans="1:8" ht="15" customHeight="1" x14ac:dyDescent="0.35"/>
    <row r="72" spans="1:8" ht="15" customHeight="1" x14ac:dyDescent="0.35"/>
    <row r="73" spans="1:8" ht="15" customHeight="1" x14ac:dyDescent="0.35"/>
    <row r="74" spans="1:8" ht="15" customHeight="1" x14ac:dyDescent="0.35"/>
  </sheetData>
  <sheetProtection password="CF7A" sheet="1" objects="1" scenarios="1"/>
  <mergeCells count="11">
    <mergeCell ref="A64:A65"/>
    <mergeCell ref="A48:A49"/>
    <mergeCell ref="A23:A47"/>
    <mergeCell ref="A61:A63"/>
    <mergeCell ref="A58:A60"/>
    <mergeCell ref="A50:A57"/>
    <mergeCell ref="E1:F1"/>
    <mergeCell ref="G1:H1"/>
    <mergeCell ref="A1:D1"/>
    <mergeCell ref="A3:A13"/>
    <mergeCell ref="A14:A22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G21"/>
  <sheetViews>
    <sheetView workbookViewId="0">
      <selection activeCell="D5" sqref="D5"/>
    </sheetView>
  </sheetViews>
  <sheetFormatPr defaultColWidth="9.1796875" defaultRowHeight="15.5" x14ac:dyDescent="0.35"/>
  <cols>
    <col min="1" max="1" width="10.1796875" style="7" customWidth="1"/>
    <col min="2" max="2" width="53" style="35" customWidth="1"/>
    <col min="3" max="3" width="7.26953125" style="62" customWidth="1"/>
    <col min="4" max="4" width="11.26953125" style="37" customWidth="1"/>
    <col min="5" max="5" width="11.26953125" style="38" customWidth="1"/>
    <col min="6" max="6" width="15" style="39" customWidth="1"/>
    <col min="7" max="7" width="16.7265625" style="39" customWidth="1"/>
    <col min="8" max="16384" width="9.1796875" style="7"/>
  </cols>
  <sheetData>
    <row r="1" spans="1:7" ht="42" customHeight="1" x14ac:dyDescent="0.35">
      <c r="A1" s="448" t="s">
        <v>990</v>
      </c>
      <c r="B1" s="449"/>
      <c r="C1" s="96"/>
      <c r="D1" s="406" t="s">
        <v>889</v>
      </c>
      <c r="E1" s="406"/>
      <c r="F1" s="404" t="s">
        <v>886</v>
      </c>
      <c r="G1" s="405"/>
    </row>
    <row r="2" spans="1:7" ht="15" customHeight="1" x14ac:dyDescent="0.35">
      <c r="A2" s="158" t="s">
        <v>891</v>
      </c>
      <c r="B2" s="159" t="s">
        <v>1008</v>
      </c>
      <c r="C2" s="118" t="s">
        <v>885</v>
      </c>
      <c r="D2" s="160" t="s">
        <v>887</v>
      </c>
      <c r="E2" s="161" t="s">
        <v>890</v>
      </c>
      <c r="F2" s="162" t="s">
        <v>887</v>
      </c>
      <c r="G2" s="163" t="s">
        <v>888</v>
      </c>
    </row>
    <row r="3" spans="1:7" ht="15" customHeight="1" x14ac:dyDescent="0.35">
      <c r="A3" s="17" t="s">
        <v>397</v>
      </c>
      <c r="B3" s="18" t="s">
        <v>398</v>
      </c>
      <c r="C3" s="2"/>
      <c r="D3" s="20">
        <v>5079</v>
      </c>
      <c r="E3" s="21">
        <f t="shared" ref="E3:E5" si="0">D3*1.27</f>
        <v>6450.33</v>
      </c>
      <c r="F3" s="22">
        <f t="shared" ref="F3:F5" si="1">C3*D3</f>
        <v>0</v>
      </c>
      <c r="G3" s="23">
        <f t="shared" ref="G3:G5" si="2">C3*E3</f>
        <v>0</v>
      </c>
    </row>
    <row r="4" spans="1:7" ht="15" customHeight="1" x14ac:dyDescent="0.35">
      <c r="A4" s="17" t="s">
        <v>399</v>
      </c>
      <c r="B4" s="18" t="s">
        <v>400</v>
      </c>
      <c r="C4" s="2"/>
      <c r="D4" s="20">
        <v>4673</v>
      </c>
      <c r="E4" s="21">
        <f t="shared" si="0"/>
        <v>5934.71</v>
      </c>
      <c r="F4" s="22">
        <f t="shared" si="1"/>
        <v>0</v>
      </c>
      <c r="G4" s="23">
        <f t="shared" si="2"/>
        <v>0</v>
      </c>
    </row>
    <row r="5" spans="1:7" ht="15" customHeight="1" x14ac:dyDescent="0.35">
      <c r="A5" s="17" t="s">
        <v>405</v>
      </c>
      <c r="B5" s="18" t="s">
        <v>406</v>
      </c>
      <c r="C5" s="2"/>
      <c r="D5" s="20">
        <v>2994</v>
      </c>
      <c r="E5" s="21">
        <f t="shared" si="0"/>
        <v>3802.38</v>
      </c>
      <c r="F5" s="22">
        <f t="shared" si="1"/>
        <v>0</v>
      </c>
      <c r="G5" s="23">
        <f t="shared" si="2"/>
        <v>0</v>
      </c>
    </row>
    <row r="6" spans="1:7" ht="15" customHeight="1" x14ac:dyDescent="0.35">
      <c r="A6" s="17" t="s">
        <v>407</v>
      </c>
      <c r="B6" s="18" t="s">
        <v>408</v>
      </c>
      <c r="C6" s="2"/>
      <c r="D6" s="20">
        <v>3064</v>
      </c>
      <c r="E6" s="21">
        <f t="shared" ref="E6" si="3">D6*1.27</f>
        <v>3891.28</v>
      </c>
      <c r="F6" s="22">
        <f t="shared" ref="F6" si="4">C6*D6</f>
        <v>0</v>
      </c>
      <c r="G6" s="23">
        <f t="shared" ref="G6" si="5">C6*E6</f>
        <v>0</v>
      </c>
    </row>
    <row r="7" spans="1:7" ht="15" customHeight="1" x14ac:dyDescent="0.35">
      <c r="A7" s="17" t="s">
        <v>409</v>
      </c>
      <c r="B7" s="18" t="s">
        <v>410</v>
      </c>
      <c r="C7" s="2"/>
      <c r="D7" s="20">
        <v>3519</v>
      </c>
      <c r="E7" s="21">
        <f t="shared" ref="E7:E8" si="6">D7*1.27</f>
        <v>4469.13</v>
      </c>
      <c r="F7" s="22">
        <f t="shared" ref="F7:F8" si="7">C7*D7</f>
        <v>0</v>
      </c>
      <c r="G7" s="23">
        <f t="shared" ref="G7:G8" si="8">C7*E7</f>
        <v>0</v>
      </c>
    </row>
    <row r="8" spans="1:7" ht="15" customHeight="1" x14ac:dyDescent="0.35">
      <c r="A8" s="17" t="s">
        <v>411</v>
      </c>
      <c r="B8" s="18" t="s">
        <v>412</v>
      </c>
      <c r="C8" s="2"/>
      <c r="D8" s="20">
        <v>3988</v>
      </c>
      <c r="E8" s="21">
        <f t="shared" si="6"/>
        <v>5064.76</v>
      </c>
      <c r="F8" s="22">
        <f t="shared" si="7"/>
        <v>0</v>
      </c>
      <c r="G8" s="23">
        <f t="shared" si="8"/>
        <v>0</v>
      </c>
    </row>
    <row r="9" spans="1:7" ht="15" customHeight="1" x14ac:dyDescent="0.35">
      <c r="A9" s="17" t="s">
        <v>413</v>
      </c>
      <c r="B9" s="18" t="s">
        <v>414</v>
      </c>
      <c r="C9" s="2"/>
      <c r="D9" s="20">
        <v>5313</v>
      </c>
      <c r="E9" s="21">
        <f t="shared" ref="E9:E13" si="9">D9*1.27</f>
        <v>6747.51</v>
      </c>
      <c r="F9" s="22">
        <f t="shared" ref="F9:F13" si="10">C9*D9</f>
        <v>0</v>
      </c>
      <c r="G9" s="23">
        <f t="shared" ref="G9:G13" si="11">C9*E9</f>
        <v>0</v>
      </c>
    </row>
    <row r="10" spans="1:7" ht="15" customHeight="1" x14ac:dyDescent="0.35">
      <c r="A10" s="17" t="s">
        <v>423</v>
      </c>
      <c r="B10" s="18" t="s">
        <v>424</v>
      </c>
      <c r="C10" s="2"/>
      <c r="D10" s="20">
        <v>6168</v>
      </c>
      <c r="E10" s="21">
        <f t="shared" si="9"/>
        <v>7833.36</v>
      </c>
      <c r="F10" s="22">
        <f t="shared" si="10"/>
        <v>0</v>
      </c>
      <c r="G10" s="23">
        <f t="shared" si="11"/>
        <v>0</v>
      </c>
    </row>
    <row r="11" spans="1:7" ht="15" customHeight="1" x14ac:dyDescent="0.35">
      <c r="A11" s="17" t="s">
        <v>425</v>
      </c>
      <c r="B11" s="18" t="s">
        <v>426</v>
      </c>
      <c r="C11" s="2"/>
      <c r="D11" s="20">
        <v>2388</v>
      </c>
      <c r="E11" s="21">
        <f t="shared" si="9"/>
        <v>3032.76</v>
      </c>
      <c r="F11" s="22">
        <f t="shared" si="10"/>
        <v>0</v>
      </c>
      <c r="G11" s="23">
        <f t="shared" si="11"/>
        <v>0</v>
      </c>
    </row>
    <row r="12" spans="1:7" ht="15" customHeight="1" x14ac:dyDescent="0.35">
      <c r="A12" s="17" t="s">
        <v>427</v>
      </c>
      <c r="B12" s="18" t="s">
        <v>428</v>
      </c>
      <c r="C12" s="2"/>
      <c r="D12" s="20">
        <v>6210</v>
      </c>
      <c r="E12" s="21">
        <f t="shared" si="9"/>
        <v>7886.7</v>
      </c>
      <c r="F12" s="22">
        <f t="shared" si="10"/>
        <v>0</v>
      </c>
      <c r="G12" s="23">
        <f t="shared" si="11"/>
        <v>0</v>
      </c>
    </row>
    <row r="13" spans="1:7" ht="15" customHeight="1" x14ac:dyDescent="0.35">
      <c r="A13" s="17" t="s">
        <v>429</v>
      </c>
      <c r="B13" s="18" t="s">
        <v>430</v>
      </c>
      <c r="C13" s="2"/>
      <c r="D13" s="20">
        <v>1974</v>
      </c>
      <c r="E13" s="21">
        <f t="shared" si="9"/>
        <v>2506.98</v>
      </c>
      <c r="F13" s="22">
        <f t="shared" si="10"/>
        <v>0</v>
      </c>
      <c r="G13" s="23">
        <f t="shared" si="11"/>
        <v>0</v>
      </c>
    </row>
    <row r="14" spans="1:7" ht="15" customHeight="1" x14ac:dyDescent="0.35">
      <c r="A14" s="17" t="s">
        <v>431</v>
      </c>
      <c r="B14" s="18" t="s">
        <v>432</v>
      </c>
      <c r="C14" s="2"/>
      <c r="D14" s="20">
        <v>1546</v>
      </c>
      <c r="E14" s="21">
        <f t="shared" ref="E14" si="12">D14*1.27</f>
        <v>1963.42</v>
      </c>
      <c r="F14" s="22">
        <f t="shared" ref="F14" si="13">C14*D14</f>
        <v>0</v>
      </c>
      <c r="G14" s="23">
        <f t="shared" ref="G14" si="14">C14*E14</f>
        <v>0</v>
      </c>
    </row>
    <row r="15" spans="1:7" ht="15" customHeight="1" x14ac:dyDescent="0.35">
      <c r="A15" s="17" t="s">
        <v>433</v>
      </c>
      <c r="B15" s="18" t="s">
        <v>434</v>
      </c>
      <c r="C15" s="2"/>
      <c r="D15" s="20">
        <v>1628</v>
      </c>
      <c r="E15" s="21">
        <f t="shared" ref="E15:E17" si="15">D15*1.27</f>
        <v>2067.56</v>
      </c>
      <c r="F15" s="22">
        <f t="shared" ref="F15:F17" si="16">C15*D15</f>
        <v>0</v>
      </c>
      <c r="G15" s="23">
        <f t="shared" ref="G15:G17" si="17">C15*E15</f>
        <v>0</v>
      </c>
    </row>
    <row r="16" spans="1:7" ht="15" customHeight="1" x14ac:dyDescent="0.35">
      <c r="A16" s="17" t="s">
        <v>435</v>
      </c>
      <c r="B16" s="18" t="s">
        <v>436</v>
      </c>
      <c r="C16" s="2"/>
      <c r="D16" s="20">
        <v>1642</v>
      </c>
      <c r="E16" s="21">
        <f t="shared" si="15"/>
        <v>2085.34</v>
      </c>
      <c r="F16" s="22">
        <f t="shared" si="16"/>
        <v>0</v>
      </c>
      <c r="G16" s="23">
        <f t="shared" si="17"/>
        <v>0</v>
      </c>
    </row>
    <row r="17" spans="1:7" ht="15" customHeight="1" x14ac:dyDescent="0.35">
      <c r="A17" s="17" t="s">
        <v>437</v>
      </c>
      <c r="B17" s="18" t="s">
        <v>438</v>
      </c>
      <c r="C17" s="2"/>
      <c r="D17" s="20">
        <v>1905</v>
      </c>
      <c r="E17" s="21">
        <f t="shared" si="15"/>
        <v>2419.35</v>
      </c>
      <c r="F17" s="22">
        <f t="shared" si="16"/>
        <v>0</v>
      </c>
      <c r="G17" s="23">
        <f t="shared" si="17"/>
        <v>0</v>
      </c>
    </row>
    <row r="18" spans="1:7" ht="27.75" customHeight="1" thickBot="1" x14ac:dyDescent="0.5">
      <c r="E18" s="37"/>
      <c r="F18" s="100">
        <f>SUM(F3:F17)</f>
        <v>0</v>
      </c>
      <c r="G18" s="100">
        <f>SUM(G3:G17)</f>
        <v>0</v>
      </c>
    </row>
    <row r="19" spans="1:7" ht="15" customHeight="1" thickBot="1" x14ac:dyDescent="0.4"/>
    <row r="20" spans="1:7" ht="15" customHeight="1" x14ac:dyDescent="0.35">
      <c r="B20" s="458" t="s">
        <v>991</v>
      </c>
      <c r="C20" s="459"/>
      <c r="D20" s="459"/>
      <c r="E20" s="460"/>
    </row>
    <row r="21" spans="1:7" ht="15" customHeight="1" thickBot="1" x14ac:dyDescent="0.4">
      <c r="B21" s="461"/>
      <c r="C21" s="462"/>
      <c r="D21" s="462"/>
      <c r="E21" s="463"/>
    </row>
  </sheetData>
  <sheetProtection password="CF7A" sheet="1" objects="1" scenarios="1"/>
  <mergeCells count="4">
    <mergeCell ref="B20:E21"/>
    <mergeCell ref="A1:B1"/>
    <mergeCell ref="D1:E1"/>
    <mergeCell ref="F1:G1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G18"/>
  <sheetViews>
    <sheetView workbookViewId="0">
      <selection activeCell="C3" sqref="C3"/>
    </sheetView>
  </sheetViews>
  <sheetFormatPr defaultColWidth="9.1796875" defaultRowHeight="15.5" x14ac:dyDescent="0.35"/>
  <cols>
    <col min="1" max="1" width="9" style="7" customWidth="1"/>
    <col min="2" max="2" width="59.54296875" style="35" customWidth="1"/>
    <col min="3" max="3" width="7.26953125" style="62" customWidth="1"/>
    <col min="4" max="4" width="11.26953125" style="37" customWidth="1"/>
    <col min="5" max="5" width="11.26953125" style="38" customWidth="1"/>
    <col min="6" max="6" width="15" style="39" customWidth="1"/>
    <col min="7" max="7" width="16.7265625" style="39" customWidth="1"/>
    <col min="8" max="16384" width="9.1796875" style="7"/>
  </cols>
  <sheetData>
    <row r="1" spans="1:7" ht="34.5" customHeight="1" x14ac:dyDescent="0.35">
      <c r="A1" s="448" t="s">
        <v>992</v>
      </c>
      <c r="B1" s="449"/>
      <c r="C1" s="94"/>
      <c r="D1" s="421" t="s">
        <v>889</v>
      </c>
      <c r="E1" s="421"/>
      <c r="F1" s="422" t="s">
        <v>886</v>
      </c>
      <c r="G1" s="423"/>
    </row>
    <row r="2" spans="1:7" ht="15" customHeight="1" thickBot="1" x14ac:dyDescent="0.4">
      <c r="A2" s="171" t="s">
        <v>891</v>
      </c>
      <c r="B2" s="165" t="s">
        <v>1008</v>
      </c>
      <c r="C2" s="166" t="s">
        <v>885</v>
      </c>
      <c r="D2" s="167" t="s">
        <v>887</v>
      </c>
      <c r="E2" s="168" t="s">
        <v>890</v>
      </c>
      <c r="F2" s="169" t="s">
        <v>887</v>
      </c>
      <c r="G2" s="170" t="s">
        <v>890</v>
      </c>
    </row>
    <row r="3" spans="1:7" ht="15" customHeight="1" x14ac:dyDescent="0.35">
      <c r="A3" s="17" t="s">
        <v>1200</v>
      </c>
      <c r="B3" s="18" t="s">
        <v>1201</v>
      </c>
      <c r="C3" s="2"/>
      <c r="D3" s="20">
        <v>11390</v>
      </c>
      <c r="E3" s="21">
        <f t="shared" ref="E3" si="0">D3*1.27</f>
        <v>14465.300000000001</v>
      </c>
      <c r="F3" s="22">
        <f t="shared" ref="F3" si="1">C3*D3</f>
        <v>0</v>
      </c>
      <c r="G3" s="23">
        <f t="shared" ref="G3" si="2">C3*E3</f>
        <v>0</v>
      </c>
    </row>
    <row r="4" spans="1:7" ht="15" customHeight="1" x14ac:dyDescent="0.35">
      <c r="A4" s="61" t="s">
        <v>1211</v>
      </c>
      <c r="B4" s="51" t="s">
        <v>1212</v>
      </c>
      <c r="C4" s="6"/>
      <c r="D4" s="52">
        <v>14500</v>
      </c>
      <c r="E4" s="53">
        <f t="shared" ref="E4:E9" si="3">D4*1.27</f>
        <v>18415</v>
      </c>
      <c r="F4" s="54">
        <f t="shared" ref="F4:F9" si="4">C4*D4</f>
        <v>0</v>
      </c>
      <c r="G4" s="55">
        <f t="shared" ref="G4:G9" si="5">C4*E4</f>
        <v>0</v>
      </c>
    </row>
    <row r="5" spans="1:7" ht="15" customHeight="1" x14ac:dyDescent="0.35">
      <c r="A5" s="61" t="s">
        <v>76</v>
      </c>
      <c r="B5" s="51" t="s">
        <v>77</v>
      </c>
      <c r="C5" s="6"/>
      <c r="D5" s="52">
        <v>11040</v>
      </c>
      <c r="E5" s="53">
        <f t="shared" si="3"/>
        <v>14020.800000000001</v>
      </c>
      <c r="F5" s="54">
        <f t="shared" si="4"/>
        <v>0</v>
      </c>
      <c r="G5" s="55">
        <f t="shared" si="5"/>
        <v>0</v>
      </c>
    </row>
    <row r="6" spans="1:7" ht="15" customHeight="1" x14ac:dyDescent="0.35">
      <c r="A6" s="17" t="s">
        <v>78</v>
      </c>
      <c r="B6" s="18" t="s">
        <v>79</v>
      </c>
      <c r="C6" s="2"/>
      <c r="D6" s="20">
        <v>13662</v>
      </c>
      <c r="E6" s="21">
        <f t="shared" si="3"/>
        <v>17350.740000000002</v>
      </c>
      <c r="F6" s="22">
        <f t="shared" si="4"/>
        <v>0</v>
      </c>
      <c r="G6" s="23">
        <f t="shared" si="5"/>
        <v>0</v>
      </c>
    </row>
    <row r="7" spans="1:7" ht="15" customHeight="1" x14ac:dyDescent="0.35">
      <c r="A7" s="17" t="s">
        <v>80</v>
      </c>
      <c r="B7" s="18" t="s">
        <v>81</v>
      </c>
      <c r="C7" s="2"/>
      <c r="D7" s="20">
        <v>16698</v>
      </c>
      <c r="E7" s="21">
        <f t="shared" si="3"/>
        <v>21206.46</v>
      </c>
      <c r="F7" s="22">
        <f t="shared" si="4"/>
        <v>0</v>
      </c>
      <c r="G7" s="23">
        <f t="shared" si="5"/>
        <v>0</v>
      </c>
    </row>
    <row r="8" spans="1:7" ht="15" customHeight="1" x14ac:dyDescent="0.35">
      <c r="A8" s="17" t="s">
        <v>82</v>
      </c>
      <c r="B8" s="18" t="s">
        <v>83</v>
      </c>
      <c r="C8" s="2"/>
      <c r="D8" s="20">
        <v>19734</v>
      </c>
      <c r="E8" s="21">
        <f t="shared" si="3"/>
        <v>25062.18</v>
      </c>
      <c r="F8" s="22">
        <f t="shared" si="4"/>
        <v>0</v>
      </c>
      <c r="G8" s="23">
        <f t="shared" si="5"/>
        <v>0</v>
      </c>
    </row>
    <row r="9" spans="1:7" ht="15" customHeight="1" thickBot="1" x14ac:dyDescent="0.4">
      <c r="A9" s="56" t="s">
        <v>84</v>
      </c>
      <c r="B9" s="44" t="s">
        <v>85</v>
      </c>
      <c r="C9" s="3"/>
      <c r="D9" s="46">
        <v>21281</v>
      </c>
      <c r="E9" s="47">
        <f t="shared" si="3"/>
        <v>27026.87</v>
      </c>
      <c r="F9" s="48">
        <f t="shared" si="4"/>
        <v>0</v>
      </c>
      <c r="G9" s="49">
        <f t="shared" si="5"/>
        <v>0</v>
      </c>
    </row>
    <row r="10" spans="1:7" ht="15" customHeight="1" x14ac:dyDescent="0.35">
      <c r="A10" s="10" t="s">
        <v>373</v>
      </c>
      <c r="B10" s="11" t="s">
        <v>374</v>
      </c>
      <c r="C10" s="1"/>
      <c r="D10" s="13">
        <v>441</v>
      </c>
      <c r="E10" s="14">
        <f t="shared" ref="E10:E13" si="6">D10*1.27</f>
        <v>560.07000000000005</v>
      </c>
      <c r="F10" s="15">
        <f t="shared" ref="F10:F13" si="7">C10*D10</f>
        <v>0</v>
      </c>
      <c r="G10" s="16">
        <f t="shared" ref="G10:G13" si="8">C10*E10</f>
        <v>0</v>
      </c>
    </row>
    <row r="11" spans="1:7" ht="15" customHeight="1" x14ac:dyDescent="0.35">
      <c r="A11" s="17" t="s">
        <v>375</v>
      </c>
      <c r="B11" s="18" t="s">
        <v>376</v>
      </c>
      <c r="C11" s="2"/>
      <c r="D11" s="20">
        <v>566</v>
      </c>
      <c r="E11" s="21">
        <f t="shared" si="6"/>
        <v>718.82</v>
      </c>
      <c r="F11" s="22">
        <f t="shared" si="7"/>
        <v>0</v>
      </c>
      <c r="G11" s="23">
        <f t="shared" si="8"/>
        <v>0</v>
      </c>
    </row>
    <row r="12" spans="1:7" ht="15" customHeight="1" x14ac:dyDescent="0.35">
      <c r="A12" s="17" t="s">
        <v>401</v>
      </c>
      <c r="B12" s="18" t="s">
        <v>402</v>
      </c>
      <c r="C12" s="2"/>
      <c r="D12" s="20">
        <v>2970</v>
      </c>
      <c r="E12" s="21">
        <f t="shared" si="6"/>
        <v>3771.9</v>
      </c>
      <c r="F12" s="22">
        <f t="shared" si="7"/>
        <v>0</v>
      </c>
      <c r="G12" s="23">
        <f t="shared" si="8"/>
        <v>0</v>
      </c>
    </row>
    <row r="13" spans="1:7" ht="15" customHeight="1" x14ac:dyDescent="0.35">
      <c r="A13" s="17" t="s">
        <v>403</v>
      </c>
      <c r="B13" s="18" t="s">
        <v>404</v>
      </c>
      <c r="C13" s="2"/>
      <c r="D13" s="20">
        <v>5235</v>
      </c>
      <c r="E13" s="21">
        <f t="shared" si="6"/>
        <v>6648.45</v>
      </c>
      <c r="F13" s="22">
        <f t="shared" si="7"/>
        <v>0</v>
      </c>
      <c r="G13" s="23">
        <f t="shared" si="8"/>
        <v>0</v>
      </c>
    </row>
    <row r="14" spans="1:7" ht="15" customHeight="1" x14ac:dyDescent="0.35">
      <c r="A14" s="17" t="s">
        <v>618</v>
      </c>
      <c r="B14" s="18" t="s">
        <v>619</v>
      </c>
      <c r="C14" s="2"/>
      <c r="D14" s="20">
        <v>5182</v>
      </c>
      <c r="E14" s="21">
        <f t="shared" ref="E14:E17" si="9">D14*1.27</f>
        <v>6581.14</v>
      </c>
      <c r="F14" s="22">
        <f t="shared" ref="F14:F17" si="10">C14*D14</f>
        <v>0</v>
      </c>
      <c r="G14" s="23">
        <f t="shared" ref="G14:G17" si="11">C14*E14</f>
        <v>0</v>
      </c>
    </row>
    <row r="15" spans="1:7" ht="15" customHeight="1" thickBot="1" x14ac:dyDescent="0.4">
      <c r="A15" s="17" t="s">
        <v>626</v>
      </c>
      <c r="B15" s="18" t="s">
        <v>627</v>
      </c>
      <c r="C15" s="2"/>
      <c r="D15" s="20">
        <v>4758</v>
      </c>
      <c r="E15" s="21">
        <f t="shared" si="9"/>
        <v>6042.66</v>
      </c>
      <c r="F15" s="22">
        <f t="shared" si="10"/>
        <v>0</v>
      </c>
      <c r="G15" s="23">
        <f t="shared" si="11"/>
        <v>0</v>
      </c>
    </row>
    <row r="16" spans="1:7" ht="15" customHeight="1" x14ac:dyDescent="0.35">
      <c r="A16" s="10" t="s">
        <v>808</v>
      </c>
      <c r="B16" s="11" t="s">
        <v>1202</v>
      </c>
      <c r="C16" s="1"/>
      <c r="D16" s="13">
        <v>535</v>
      </c>
      <c r="E16" s="14">
        <f t="shared" si="9"/>
        <v>679.45</v>
      </c>
      <c r="F16" s="15">
        <f t="shared" si="10"/>
        <v>0</v>
      </c>
      <c r="G16" s="16">
        <f t="shared" si="11"/>
        <v>0</v>
      </c>
    </row>
    <row r="17" spans="1:7" ht="15" customHeight="1" thickBot="1" x14ac:dyDescent="0.4">
      <c r="A17" s="56" t="s">
        <v>809</v>
      </c>
      <c r="B17" s="44" t="s">
        <v>810</v>
      </c>
      <c r="C17" s="3"/>
      <c r="D17" s="46">
        <v>705</v>
      </c>
      <c r="E17" s="47">
        <f t="shared" si="9"/>
        <v>895.35</v>
      </c>
      <c r="F17" s="48">
        <f t="shared" si="10"/>
        <v>0</v>
      </c>
      <c r="G17" s="49">
        <f t="shared" si="11"/>
        <v>0</v>
      </c>
    </row>
    <row r="18" spans="1:7" ht="19" thickBot="1" x14ac:dyDescent="0.5">
      <c r="E18" s="37"/>
      <c r="F18" s="100">
        <f>SUM(F3:F15)</f>
        <v>0</v>
      </c>
      <c r="G18" s="100">
        <f>SUM(G3:G15)</f>
        <v>0</v>
      </c>
    </row>
  </sheetData>
  <sheetProtection password="CF7A" sheet="1" objects="1" scenarios="1"/>
  <mergeCells count="3">
    <mergeCell ref="A1:B1"/>
    <mergeCell ref="D1:E1"/>
    <mergeCell ref="F1:G1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H20"/>
  <sheetViews>
    <sheetView workbookViewId="0">
      <selection activeCell="D3" sqref="D3"/>
    </sheetView>
  </sheetViews>
  <sheetFormatPr defaultColWidth="9.1796875" defaultRowHeight="15.5" x14ac:dyDescent="0.35"/>
  <cols>
    <col min="1" max="1" width="5.26953125" style="7" customWidth="1"/>
    <col min="2" max="2" width="8.1796875" style="7" customWidth="1"/>
    <col min="3" max="3" width="55.2695312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33" customHeight="1" thickBot="1" x14ac:dyDescent="0.4">
      <c r="A1" s="448" t="s">
        <v>994</v>
      </c>
      <c r="B1" s="449"/>
      <c r="C1" s="449"/>
      <c r="D1" s="94"/>
      <c r="E1" s="421" t="s">
        <v>889</v>
      </c>
      <c r="F1" s="421"/>
      <c r="G1" s="422" t="s">
        <v>886</v>
      </c>
      <c r="H1" s="423"/>
    </row>
    <row r="2" spans="1:8" ht="15" customHeight="1" thickBot="1" x14ac:dyDescent="0.4">
      <c r="A2" s="370"/>
      <c r="B2" s="371" t="s">
        <v>891</v>
      </c>
      <c r="C2" s="372" t="s">
        <v>1008</v>
      </c>
      <c r="D2" s="373" t="s">
        <v>885</v>
      </c>
      <c r="E2" s="374" t="s">
        <v>887</v>
      </c>
      <c r="F2" s="375" t="s">
        <v>890</v>
      </c>
      <c r="G2" s="376" t="s">
        <v>887</v>
      </c>
      <c r="H2" s="377" t="s">
        <v>890</v>
      </c>
    </row>
    <row r="3" spans="1:8" ht="15" customHeight="1" x14ac:dyDescent="0.35">
      <c r="A3" s="409"/>
      <c r="B3" s="102" t="s">
        <v>783</v>
      </c>
      <c r="C3" s="51" t="s">
        <v>784</v>
      </c>
      <c r="D3" s="6"/>
      <c r="E3" s="52">
        <v>117450</v>
      </c>
      <c r="F3" s="53">
        <f t="shared" ref="F3:F4" si="0">E3*1.27</f>
        <v>149161.5</v>
      </c>
      <c r="G3" s="54">
        <f t="shared" ref="G3:G4" si="1">D3*E3</f>
        <v>0</v>
      </c>
      <c r="H3" s="55">
        <f t="shared" ref="H3" si="2">D3*F3</f>
        <v>0</v>
      </c>
    </row>
    <row r="4" spans="1:8" ht="15" customHeight="1" thickBot="1" x14ac:dyDescent="0.4">
      <c r="A4" s="411"/>
      <c r="B4" s="111" t="s">
        <v>1053</v>
      </c>
      <c r="C4" s="112" t="s">
        <v>1054</v>
      </c>
      <c r="D4" s="113"/>
      <c r="E4" s="114">
        <v>73502</v>
      </c>
      <c r="F4" s="115">
        <f t="shared" si="0"/>
        <v>93347.540000000008</v>
      </c>
      <c r="G4" s="116">
        <f t="shared" si="1"/>
        <v>0</v>
      </c>
      <c r="H4" s="117"/>
    </row>
    <row r="5" spans="1:8" ht="15" customHeight="1" x14ac:dyDescent="0.35">
      <c r="A5" s="471" t="s">
        <v>969</v>
      </c>
      <c r="B5" s="102" t="s">
        <v>793</v>
      </c>
      <c r="C5" s="51" t="s">
        <v>794</v>
      </c>
      <c r="D5" s="6"/>
      <c r="E5" s="52">
        <v>18264</v>
      </c>
      <c r="F5" s="53">
        <f t="shared" ref="F5:F6" si="3">E5*1.27</f>
        <v>23195.279999999999</v>
      </c>
      <c r="G5" s="54">
        <f t="shared" ref="G5:G6" si="4">D5*E5</f>
        <v>0</v>
      </c>
      <c r="H5" s="55">
        <f t="shared" ref="H5:H6" si="5">D5*F5</f>
        <v>0</v>
      </c>
    </row>
    <row r="6" spans="1:8" ht="15" customHeight="1" x14ac:dyDescent="0.35">
      <c r="A6" s="472"/>
      <c r="B6" s="101" t="s">
        <v>795</v>
      </c>
      <c r="C6" s="18" t="s">
        <v>796</v>
      </c>
      <c r="D6" s="2"/>
      <c r="E6" s="20">
        <v>36935</v>
      </c>
      <c r="F6" s="21">
        <f t="shared" si="3"/>
        <v>46907.45</v>
      </c>
      <c r="G6" s="22">
        <f t="shared" si="4"/>
        <v>0</v>
      </c>
      <c r="H6" s="23">
        <f t="shared" si="5"/>
        <v>0</v>
      </c>
    </row>
    <row r="7" spans="1:8" ht="19" thickBot="1" x14ac:dyDescent="0.5">
      <c r="F7" s="37"/>
      <c r="G7" s="100">
        <f>SUM(G3:G6)</f>
        <v>0</v>
      </c>
      <c r="H7" s="100">
        <f>SUM(H3:H6)</f>
        <v>0</v>
      </c>
    </row>
    <row r="8" spans="1:8" ht="19" thickBot="1" x14ac:dyDescent="0.5">
      <c r="F8" s="37"/>
      <c r="G8" s="164"/>
      <c r="H8" s="164"/>
    </row>
    <row r="9" spans="1:8" ht="18.5" x14ac:dyDescent="0.45">
      <c r="B9" s="467" t="s">
        <v>1013</v>
      </c>
      <c r="C9" s="468"/>
      <c r="F9" s="37"/>
      <c r="G9" s="164"/>
      <c r="H9" s="164"/>
    </row>
    <row r="10" spans="1:8" ht="16" thickBot="1" x14ac:dyDescent="0.4">
      <c r="B10" s="469"/>
      <c r="C10" s="470"/>
    </row>
    <row r="11" spans="1:8" x14ac:dyDescent="0.35">
      <c r="B11" s="10" t="s">
        <v>773</v>
      </c>
      <c r="C11" s="174" t="s">
        <v>774</v>
      </c>
    </row>
    <row r="12" spans="1:8" x14ac:dyDescent="0.35">
      <c r="B12" s="17" t="s">
        <v>775</v>
      </c>
      <c r="C12" s="175" t="s">
        <v>776</v>
      </c>
    </row>
    <row r="13" spans="1:8" x14ac:dyDescent="0.35">
      <c r="B13" s="17" t="s">
        <v>777</v>
      </c>
      <c r="C13" s="175" t="s">
        <v>778</v>
      </c>
    </row>
    <row r="14" spans="1:8" x14ac:dyDescent="0.35">
      <c r="B14" s="17" t="s">
        <v>779</v>
      </c>
      <c r="C14" s="175" t="s">
        <v>780</v>
      </c>
    </row>
    <row r="15" spans="1:8" ht="16" thickBot="1" x14ac:dyDescent="0.4">
      <c r="B15" s="56" t="s">
        <v>781</v>
      </c>
      <c r="C15" s="110" t="s">
        <v>782</v>
      </c>
    </row>
    <row r="16" spans="1:8" ht="16" thickBot="1" x14ac:dyDescent="0.4">
      <c r="B16" s="56" t="s">
        <v>785</v>
      </c>
      <c r="C16" s="110" t="s">
        <v>786</v>
      </c>
    </row>
    <row r="17" spans="2:8" ht="16" thickBot="1" x14ac:dyDescent="0.4">
      <c r="B17" s="172"/>
      <c r="C17" s="173"/>
    </row>
    <row r="18" spans="2:8" ht="16" thickBot="1" x14ac:dyDescent="0.4">
      <c r="B18" s="473" t="s">
        <v>1014</v>
      </c>
      <c r="C18" s="474"/>
    </row>
    <row r="19" spans="2:8" ht="15.75" customHeight="1" x14ac:dyDescent="0.35">
      <c r="B19" s="142">
        <v>47001</v>
      </c>
      <c r="C19" s="176" t="s">
        <v>1009</v>
      </c>
      <c r="D19" s="475" t="s">
        <v>1011</v>
      </c>
      <c r="E19" s="475"/>
      <c r="F19" s="475"/>
      <c r="G19" s="475"/>
      <c r="H19" s="476"/>
    </row>
    <row r="20" spans="2:8" ht="35.25" customHeight="1" thickBot="1" x14ac:dyDescent="0.4">
      <c r="B20" s="177">
        <v>47002</v>
      </c>
      <c r="C20" s="178" t="s">
        <v>1010</v>
      </c>
      <c r="D20" s="464" t="s">
        <v>1012</v>
      </c>
      <c r="E20" s="465"/>
      <c r="F20" s="465"/>
      <c r="G20" s="465"/>
      <c r="H20" s="466"/>
    </row>
  </sheetData>
  <sheetProtection password="CF7A" sheet="1" objects="1" scenarios="1"/>
  <mergeCells count="9">
    <mergeCell ref="D20:H20"/>
    <mergeCell ref="B9:C10"/>
    <mergeCell ref="E1:F1"/>
    <mergeCell ref="G1:H1"/>
    <mergeCell ref="A5:A6"/>
    <mergeCell ref="A1:C1"/>
    <mergeCell ref="A3:A4"/>
    <mergeCell ref="B18:C18"/>
    <mergeCell ref="D19:H19"/>
  </mergeCells>
  <pageMargins left="0.38" right="0.19685039370078741" top="0.47244094488188981" bottom="0.59055118110236227" header="0.31496062992125984" footer="0.31496062992125984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H24"/>
  <sheetViews>
    <sheetView workbookViewId="0">
      <selection activeCell="E20" sqref="E20"/>
    </sheetView>
  </sheetViews>
  <sheetFormatPr defaultColWidth="9.1796875" defaultRowHeight="15.5" x14ac:dyDescent="0.35"/>
  <cols>
    <col min="1" max="1" width="5.26953125" style="7" customWidth="1"/>
    <col min="2" max="2" width="7.54296875" style="7" customWidth="1"/>
    <col min="3" max="3" width="59.54296875" style="35" customWidth="1"/>
    <col min="4" max="4" width="7.26953125" style="62" customWidth="1"/>
    <col min="5" max="5" width="11.26953125" style="37" customWidth="1"/>
    <col min="6" max="6" width="11.26953125" style="38" customWidth="1"/>
    <col min="7" max="7" width="15" style="39" customWidth="1"/>
    <col min="8" max="8" width="16.7265625" style="39" customWidth="1"/>
    <col min="9" max="16384" width="9.1796875" style="7"/>
  </cols>
  <sheetData>
    <row r="1" spans="1:8" ht="48" customHeight="1" x14ac:dyDescent="0.35">
      <c r="A1" s="448" t="s">
        <v>995</v>
      </c>
      <c r="B1" s="449"/>
      <c r="C1" s="449"/>
      <c r="D1" s="450"/>
      <c r="E1" s="421" t="s">
        <v>889</v>
      </c>
      <c r="F1" s="421"/>
      <c r="G1" s="422" t="s">
        <v>886</v>
      </c>
      <c r="H1" s="423"/>
    </row>
    <row r="2" spans="1:8" ht="15" customHeight="1" thickBot="1" x14ac:dyDescent="0.4">
      <c r="A2" s="60"/>
      <c r="B2" s="156" t="s">
        <v>891</v>
      </c>
      <c r="C2" s="151" t="s">
        <v>1008</v>
      </c>
      <c r="D2" s="58" t="s">
        <v>885</v>
      </c>
      <c r="E2" s="152" t="s">
        <v>887</v>
      </c>
      <c r="F2" s="153" t="s">
        <v>890</v>
      </c>
      <c r="G2" s="154" t="s">
        <v>887</v>
      </c>
      <c r="H2" s="154" t="s">
        <v>890</v>
      </c>
    </row>
    <row r="3" spans="1:8" ht="15" customHeight="1" x14ac:dyDescent="0.35">
      <c r="A3" s="477" t="s">
        <v>996</v>
      </c>
      <c r="B3" s="103" t="s">
        <v>717</v>
      </c>
      <c r="C3" s="11" t="s">
        <v>718</v>
      </c>
      <c r="D3" s="12"/>
      <c r="E3" s="13">
        <v>5862</v>
      </c>
      <c r="F3" s="14">
        <f t="shared" ref="F3" si="0">E3*1.27</f>
        <v>7444.74</v>
      </c>
      <c r="G3" s="15">
        <f t="shared" ref="G3" si="1">D3*E3</f>
        <v>0</v>
      </c>
      <c r="H3" s="16">
        <f t="shared" ref="H3" si="2">D3*F3</f>
        <v>0</v>
      </c>
    </row>
    <row r="4" spans="1:8" ht="15" customHeight="1" x14ac:dyDescent="0.35">
      <c r="A4" s="472"/>
      <c r="B4" s="101" t="s">
        <v>719</v>
      </c>
      <c r="C4" s="18" t="s">
        <v>720</v>
      </c>
      <c r="D4" s="19"/>
      <c r="E4" s="20">
        <v>7760</v>
      </c>
      <c r="F4" s="21">
        <f t="shared" ref="F4:F20" si="3">E4*1.27</f>
        <v>9855.2000000000007</v>
      </c>
      <c r="G4" s="22">
        <f t="shared" ref="G4:G20" si="4">D4*E4</f>
        <v>0</v>
      </c>
      <c r="H4" s="23">
        <f t="shared" ref="H4:H20" si="5">D4*F4</f>
        <v>0</v>
      </c>
    </row>
    <row r="5" spans="1:8" ht="15" customHeight="1" x14ac:dyDescent="0.35">
      <c r="A5" s="472"/>
      <c r="B5" s="101" t="s">
        <v>721</v>
      </c>
      <c r="C5" s="18" t="s">
        <v>722</v>
      </c>
      <c r="D5" s="19"/>
      <c r="E5" s="20">
        <v>4680</v>
      </c>
      <c r="F5" s="21">
        <f t="shared" si="3"/>
        <v>5943.6</v>
      </c>
      <c r="G5" s="22">
        <f t="shared" si="4"/>
        <v>0</v>
      </c>
      <c r="H5" s="23">
        <f t="shared" si="5"/>
        <v>0</v>
      </c>
    </row>
    <row r="6" spans="1:8" ht="15" customHeight="1" x14ac:dyDescent="0.35">
      <c r="A6" s="472"/>
      <c r="B6" s="101" t="s">
        <v>723</v>
      </c>
      <c r="C6" s="18" t="s">
        <v>724</v>
      </c>
      <c r="D6" s="19"/>
      <c r="E6" s="20">
        <v>8370</v>
      </c>
      <c r="F6" s="21">
        <f t="shared" si="3"/>
        <v>10629.9</v>
      </c>
      <c r="G6" s="22">
        <f t="shared" si="4"/>
        <v>0</v>
      </c>
      <c r="H6" s="23">
        <f t="shared" si="5"/>
        <v>0</v>
      </c>
    </row>
    <row r="7" spans="1:8" ht="15" customHeight="1" x14ac:dyDescent="0.35">
      <c r="A7" s="472"/>
      <c r="B7" s="101" t="s">
        <v>725</v>
      </c>
      <c r="C7" s="18" t="s">
        <v>726</v>
      </c>
      <c r="D7" s="19"/>
      <c r="E7" s="20">
        <v>3990</v>
      </c>
      <c r="F7" s="21">
        <f t="shared" si="3"/>
        <v>5067.3</v>
      </c>
      <c r="G7" s="22">
        <f t="shared" si="4"/>
        <v>0</v>
      </c>
      <c r="H7" s="23">
        <f t="shared" si="5"/>
        <v>0</v>
      </c>
    </row>
    <row r="8" spans="1:8" ht="15" customHeight="1" x14ac:dyDescent="0.35">
      <c r="A8" s="472"/>
      <c r="B8" s="101" t="s">
        <v>739</v>
      </c>
      <c r="C8" s="18" t="s">
        <v>740</v>
      </c>
      <c r="D8" s="19"/>
      <c r="E8" s="20">
        <v>7238</v>
      </c>
      <c r="F8" s="21">
        <f t="shared" ref="F8" si="6">E8*1.27</f>
        <v>9192.26</v>
      </c>
      <c r="G8" s="22">
        <f t="shared" ref="G8" si="7">D8*E8</f>
        <v>0</v>
      </c>
      <c r="H8" s="23">
        <f t="shared" ref="H8" si="8">D8*F8</f>
        <v>0</v>
      </c>
    </row>
    <row r="9" spans="1:8" ht="15" customHeight="1" thickBot="1" x14ac:dyDescent="0.4">
      <c r="A9" s="478"/>
      <c r="B9" s="104" t="s">
        <v>727</v>
      </c>
      <c r="C9" s="44" t="s">
        <v>728</v>
      </c>
      <c r="D9" s="45"/>
      <c r="E9" s="46">
        <v>1740</v>
      </c>
      <c r="F9" s="47">
        <f t="shared" si="3"/>
        <v>2209.8000000000002</v>
      </c>
      <c r="G9" s="48">
        <f t="shared" si="4"/>
        <v>0</v>
      </c>
      <c r="H9" s="49">
        <f t="shared" si="5"/>
        <v>0</v>
      </c>
    </row>
    <row r="10" spans="1:8" ht="18.75" customHeight="1" x14ac:dyDescent="0.35">
      <c r="A10" s="477" t="s">
        <v>997</v>
      </c>
      <c r="B10" s="103" t="s">
        <v>729</v>
      </c>
      <c r="C10" s="11" t="s">
        <v>730</v>
      </c>
      <c r="D10" s="12"/>
      <c r="E10" s="13">
        <v>640</v>
      </c>
      <c r="F10" s="14">
        <f t="shared" si="3"/>
        <v>812.8</v>
      </c>
      <c r="G10" s="15">
        <f t="shared" si="4"/>
        <v>0</v>
      </c>
      <c r="H10" s="16">
        <f t="shared" si="5"/>
        <v>0</v>
      </c>
    </row>
    <row r="11" spans="1:8" ht="18.75" customHeight="1" x14ac:dyDescent="0.35">
      <c r="A11" s="472"/>
      <c r="B11" s="101" t="s">
        <v>731</v>
      </c>
      <c r="C11" s="18" t="s">
        <v>732</v>
      </c>
      <c r="D11" s="19"/>
      <c r="E11" s="20">
        <v>3565</v>
      </c>
      <c r="F11" s="21">
        <f t="shared" si="3"/>
        <v>4527.55</v>
      </c>
      <c r="G11" s="22">
        <f t="shared" si="4"/>
        <v>0</v>
      </c>
      <c r="H11" s="23">
        <f t="shared" si="5"/>
        <v>0</v>
      </c>
    </row>
    <row r="12" spans="1:8" ht="18.75" customHeight="1" thickBot="1" x14ac:dyDescent="0.4">
      <c r="A12" s="478"/>
      <c r="B12" s="104" t="s">
        <v>733</v>
      </c>
      <c r="C12" s="44" t="s">
        <v>734</v>
      </c>
      <c r="D12" s="45"/>
      <c r="E12" s="46">
        <v>1500</v>
      </c>
      <c r="F12" s="47">
        <f t="shared" si="3"/>
        <v>1905</v>
      </c>
      <c r="G12" s="48">
        <f t="shared" si="4"/>
        <v>0</v>
      </c>
      <c r="H12" s="49">
        <f t="shared" si="5"/>
        <v>0</v>
      </c>
    </row>
    <row r="13" spans="1:8" ht="19.5" customHeight="1" x14ac:dyDescent="0.35">
      <c r="A13" s="472"/>
      <c r="B13" s="101" t="s">
        <v>735</v>
      </c>
      <c r="C13" s="18" t="s">
        <v>736</v>
      </c>
      <c r="D13" s="19"/>
      <c r="E13" s="20">
        <v>3380</v>
      </c>
      <c r="F13" s="21">
        <f t="shared" si="3"/>
        <v>4292.6000000000004</v>
      </c>
      <c r="G13" s="22">
        <f t="shared" si="4"/>
        <v>0</v>
      </c>
      <c r="H13" s="23">
        <f t="shared" si="5"/>
        <v>0</v>
      </c>
    </row>
    <row r="14" spans="1:8" ht="19.5" customHeight="1" thickBot="1" x14ac:dyDescent="0.4">
      <c r="A14" s="478"/>
      <c r="B14" s="104" t="s">
        <v>737</v>
      </c>
      <c r="C14" s="44" t="s">
        <v>738</v>
      </c>
      <c r="D14" s="45"/>
      <c r="E14" s="46">
        <v>6645</v>
      </c>
      <c r="F14" s="47">
        <f t="shared" si="3"/>
        <v>8439.15</v>
      </c>
      <c r="G14" s="48">
        <f t="shared" si="4"/>
        <v>0</v>
      </c>
      <c r="H14" s="49">
        <f t="shared" si="5"/>
        <v>0</v>
      </c>
    </row>
    <row r="15" spans="1:8" ht="24" customHeight="1" x14ac:dyDescent="0.35">
      <c r="A15" s="477" t="s">
        <v>998</v>
      </c>
      <c r="B15" s="103" t="s">
        <v>741</v>
      </c>
      <c r="C15" s="11" t="s">
        <v>742</v>
      </c>
      <c r="D15" s="12"/>
      <c r="E15" s="13">
        <v>1850</v>
      </c>
      <c r="F15" s="14">
        <f t="shared" si="3"/>
        <v>2349.5</v>
      </c>
      <c r="G15" s="15">
        <f t="shared" si="4"/>
        <v>0</v>
      </c>
      <c r="H15" s="16">
        <f t="shared" si="5"/>
        <v>0</v>
      </c>
    </row>
    <row r="16" spans="1:8" ht="30.75" customHeight="1" thickBot="1" x14ac:dyDescent="0.4">
      <c r="A16" s="478"/>
      <c r="B16" s="104" t="s">
        <v>743</v>
      </c>
      <c r="C16" s="44" t="s">
        <v>744</v>
      </c>
      <c r="D16" s="45"/>
      <c r="E16" s="46">
        <v>4640</v>
      </c>
      <c r="F16" s="47">
        <f t="shared" si="3"/>
        <v>5892.8</v>
      </c>
      <c r="G16" s="48">
        <f t="shared" si="4"/>
        <v>0</v>
      </c>
      <c r="H16" s="49">
        <f t="shared" si="5"/>
        <v>0</v>
      </c>
    </row>
    <row r="17" spans="1:8" ht="15" customHeight="1" x14ac:dyDescent="0.35">
      <c r="A17" s="472"/>
      <c r="B17" s="101" t="s">
        <v>745</v>
      </c>
      <c r="C17" s="18" t="s">
        <v>746</v>
      </c>
      <c r="D17" s="19"/>
      <c r="E17" s="20">
        <v>6135</v>
      </c>
      <c r="F17" s="21">
        <f t="shared" si="3"/>
        <v>7791.45</v>
      </c>
      <c r="G17" s="22">
        <f t="shared" si="4"/>
        <v>0</v>
      </c>
      <c r="H17" s="23">
        <f t="shared" si="5"/>
        <v>0</v>
      </c>
    </row>
    <row r="18" spans="1:8" ht="15" customHeight="1" x14ac:dyDescent="0.35">
      <c r="A18" s="472"/>
      <c r="B18" s="101" t="s">
        <v>747</v>
      </c>
      <c r="C18" s="18" t="s">
        <v>748</v>
      </c>
      <c r="D18" s="19"/>
      <c r="E18" s="20">
        <v>5351</v>
      </c>
      <c r="F18" s="21">
        <f t="shared" si="3"/>
        <v>6795.77</v>
      </c>
      <c r="G18" s="22">
        <f t="shared" si="4"/>
        <v>0</v>
      </c>
      <c r="H18" s="23">
        <f t="shared" si="5"/>
        <v>0</v>
      </c>
    </row>
    <row r="19" spans="1:8" ht="15" customHeight="1" x14ac:dyDescent="0.35">
      <c r="A19" s="472"/>
      <c r="B19" s="101" t="s">
        <v>749</v>
      </c>
      <c r="C19" s="18" t="s">
        <v>750</v>
      </c>
      <c r="D19" s="19"/>
      <c r="E19" s="20">
        <v>3850</v>
      </c>
      <c r="F19" s="21">
        <f t="shared" si="3"/>
        <v>4889.5</v>
      </c>
      <c r="G19" s="22">
        <f t="shared" si="4"/>
        <v>0</v>
      </c>
      <c r="H19" s="23">
        <f t="shared" si="5"/>
        <v>0</v>
      </c>
    </row>
    <row r="20" spans="1:8" ht="15" customHeight="1" x14ac:dyDescent="0.35">
      <c r="A20" s="472"/>
      <c r="B20" s="101" t="s">
        <v>751</v>
      </c>
      <c r="C20" s="18" t="s">
        <v>752</v>
      </c>
      <c r="D20" s="19"/>
      <c r="E20" s="20">
        <v>850</v>
      </c>
      <c r="F20" s="21">
        <f t="shared" si="3"/>
        <v>1079.5</v>
      </c>
      <c r="G20" s="22">
        <f t="shared" si="4"/>
        <v>0</v>
      </c>
      <c r="H20" s="23">
        <f t="shared" si="5"/>
        <v>0</v>
      </c>
    </row>
    <row r="21" spans="1:8" ht="21.75" customHeight="1" thickBot="1" x14ac:dyDescent="0.5">
      <c r="F21" s="37"/>
      <c r="G21" s="100">
        <f>SUM(G3:G20)</f>
        <v>0</v>
      </c>
      <c r="H21" s="100">
        <f>SUM(H3:H20)</f>
        <v>0</v>
      </c>
    </row>
    <row r="22" spans="1:8" ht="15" customHeight="1" x14ac:dyDescent="0.35"/>
    <row r="23" spans="1:8" ht="15" customHeight="1" x14ac:dyDescent="0.35"/>
    <row r="24" spans="1:8" ht="15" customHeight="1" x14ac:dyDescent="0.35"/>
  </sheetData>
  <sheetProtection password="CF7A" sheet="1" objects="1" scenarios="1"/>
  <mergeCells count="8">
    <mergeCell ref="A15:A16"/>
    <mergeCell ref="A17:A20"/>
    <mergeCell ref="E1:F1"/>
    <mergeCell ref="G1:H1"/>
    <mergeCell ref="A1:D1"/>
    <mergeCell ref="A3:A9"/>
    <mergeCell ref="A10:A12"/>
    <mergeCell ref="A13:A14"/>
  </mergeCells>
  <pageMargins left="0.27" right="0.19685039370078741" top="0.47244094488188981" bottom="0.59055118110236227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700"/>
  <sheetViews>
    <sheetView topLeftCell="A10" zoomScaleNormal="100" workbookViewId="0">
      <selection activeCell="R7" sqref="R7"/>
    </sheetView>
  </sheetViews>
  <sheetFormatPr defaultColWidth="15.1796875" defaultRowHeight="14.5" x14ac:dyDescent="0.35"/>
  <cols>
    <col min="1" max="1" width="10.81640625" style="307" customWidth="1"/>
    <col min="2" max="2" width="11.453125" style="245" customWidth="1"/>
    <col min="3" max="3" width="15.26953125" style="246" customWidth="1"/>
    <col min="4" max="4" width="10" style="217" customWidth="1"/>
    <col min="5" max="5" width="2.1796875" style="217" customWidth="1"/>
    <col min="6" max="7" width="2.453125" style="217" customWidth="1"/>
    <col min="8" max="8" width="2.7265625" style="217" customWidth="1"/>
    <col min="9" max="9" width="2.81640625" style="217" customWidth="1"/>
    <col min="10" max="10" width="2.54296875" style="217" customWidth="1"/>
    <col min="11" max="11" width="2.7265625" style="217" customWidth="1"/>
    <col min="12" max="13" width="2.453125" style="217" customWidth="1"/>
    <col min="14" max="16" width="2.81640625" style="217" customWidth="1"/>
    <col min="17" max="17" width="8" style="217" customWidth="1"/>
    <col min="18" max="18" width="11.7265625" style="216" customWidth="1"/>
    <col min="19" max="16384" width="15.1796875" style="217"/>
  </cols>
  <sheetData>
    <row r="1" spans="1:21" ht="24.75" customHeight="1" x14ac:dyDescent="0.35">
      <c r="A1" s="489" t="s">
        <v>1154</v>
      </c>
      <c r="B1" s="489"/>
      <c r="C1" s="489"/>
    </row>
    <row r="3" spans="1:21" s="199" customFormat="1" ht="15.75" customHeight="1" x14ac:dyDescent="0.35">
      <c r="A3" s="483" t="s">
        <v>1055</v>
      </c>
      <c r="B3" s="485" t="s">
        <v>1056</v>
      </c>
      <c r="C3" s="490" t="s">
        <v>1057</v>
      </c>
      <c r="D3" s="490" t="s">
        <v>1058</v>
      </c>
      <c r="E3" s="490" t="s">
        <v>1059</v>
      </c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1"/>
      <c r="Q3" s="487" t="s">
        <v>885</v>
      </c>
      <c r="R3" s="494" t="s">
        <v>889</v>
      </c>
      <c r="S3" s="495"/>
      <c r="T3" s="479" t="s">
        <v>886</v>
      </c>
      <c r="U3" s="480"/>
    </row>
    <row r="4" spans="1:21" s="199" customFormat="1" ht="15" customHeight="1" x14ac:dyDescent="0.35">
      <c r="A4" s="484"/>
      <c r="B4" s="486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3"/>
      <c r="Q4" s="488"/>
      <c r="R4" s="496"/>
      <c r="S4" s="497"/>
      <c r="T4" s="481"/>
      <c r="U4" s="482"/>
    </row>
    <row r="5" spans="1:21" s="199" customFormat="1" ht="14" x14ac:dyDescent="0.35">
      <c r="A5" s="484"/>
      <c r="B5" s="486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3"/>
      <c r="Q5" s="488"/>
      <c r="R5" s="348" t="s">
        <v>887</v>
      </c>
      <c r="S5" s="349" t="s">
        <v>890</v>
      </c>
      <c r="T5" s="355" t="s">
        <v>887</v>
      </c>
      <c r="U5" s="350" t="s">
        <v>890</v>
      </c>
    </row>
    <row r="6" spans="1:21" ht="18.75" customHeight="1" x14ac:dyDescent="0.35">
      <c r="A6" s="310" t="s">
        <v>1060</v>
      </c>
      <c r="B6" s="311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3"/>
      <c r="U6" s="352"/>
    </row>
    <row r="7" spans="1:21" ht="18.75" customHeight="1" x14ac:dyDescent="0.35">
      <c r="A7" s="314">
        <v>515204</v>
      </c>
      <c r="B7" s="201" t="s">
        <v>1061</v>
      </c>
      <c r="C7" s="202" t="s">
        <v>1062</v>
      </c>
      <c r="D7" s="203" t="s">
        <v>1063</v>
      </c>
      <c r="E7" s="204">
        <v>1</v>
      </c>
      <c r="F7" s="205">
        <v>2</v>
      </c>
      <c r="G7" s="206">
        <v>3</v>
      </c>
      <c r="H7" s="207">
        <v>4</v>
      </c>
      <c r="I7" s="208">
        <v>5</v>
      </c>
      <c r="J7" s="209">
        <v>6</v>
      </c>
      <c r="K7" s="210">
        <v>7</v>
      </c>
      <c r="L7" s="211">
        <v>8</v>
      </c>
      <c r="M7" s="212">
        <v>9</v>
      </c>
      <c r="N7" s="213">
        <v>11</v>
      </c>
      <c r="O7" s="214">
        <v>12</v>
      </c>
      <c r="P7" s="215"/>
      <c r="Q7" s="19"/>
      <c r="R7" s="308">
        <v>13959</v>
      </c>
      <c r="S7" s="308">
        <f>R7*1.27</f>
        <v>17727.93</v>
      </c>
      <c r="T7" s="308">
        <f>Q7*R7</f>
        <v>0</v>
      </c>
      <c r="U7" s="308">
        <f>T7*1.27</f>
        <v>0</v>
      </c>
    </row>
    <row r="8" spans="1:21" s="200" customFormat="1" ht="18.75" customHeight="1" x14ac:dyDescent="0.35">
      <c r="A8" s="315">
        <v>547136</v>
      </c>
      <c r="B8" s="281" t="s">
        <v>1061</v>
      </c>
      <c r="C8" s="218" t="s">
        <v>1062</v>
      </c>
      <c r="D8" s="219" t="s">
        <v>1064</v>
      </c>
      <c r="E8" s="220">
        <v>1</v>
      </c>
      <c r="F8" s="221">
        <v>2</v>
      </c>
      <c r="G8" s="222">
        <v>3</v>
      </c>
      <c r="H8" s="223">
        <v>4</v>
      </c>
      <c r="I8" s="224">
        <v>5</v>
      </c>
      <c r="J8" s="225">
        <v>6</v>
      </c>
      <c r="K8" s="226">
        <v>7</v>
      </c>
      <c r="L8" s="227">
        <v>8</v>
      </c>
      <c r="M8" s="228"/>
      <c r="N8" s="229"/>
      <c r="O8" s="229"/>
      <c r="P8" s="229"/>
      <c r="Q8" s="19"/>
      <c r="R8" s="308">
        <v>18651</v>
      </c>
      <c r="S8" s="308">
        <f t="shared" ref="S8:S66" si="0">R8*1.27</f>
        <v>23686.77</v>
      </c>
      <c r="T8" s="308">
        <f t="shared" ref="T8:T66" si="1">Q8*R8</f>
        <v>0</v>
      </c>
      <c r="U8" s="308">
        <f t="shared" ref="U8:U66" si="2">T8*1.27</f>
        <v>0</v>
      </c>
    </row>
    <row r="9" spans="1:21" ht="18.75" customHeight="1" x14ac:dyDescent="0.35">
      <c r="A9" s="316" t="s">
        <v>1065</v>
      </c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3"/>
      <c r="S9" s="216"/>
      <c r="T9" s="216"/>
      <c r="U9" s="353"/>
    </row>
    <row r="10" spans="1:21" s="200" customFormat="1" ht="18.75" customHeight="1" x14ac:dyDescent="0.35">
      <c r="A10" s="320">
        <v>515009</v>
      </c>
      <c r="B10" s="201" t="s">
        <v>1066</v>
      </c>
      <c r="C10" s="202" t="s">
        <v>1067</v>
      </c>
      <c r="D10" s="232" t="s">
        <v>1068</v>
      </c>
      <c r="E10" s="233">
        <v>1</v>
      </c>
      <c r="F10" s="234">
        <v>2</v>
      </c>
      <c r="G10" s="235">
        <v>3</v>
      </c>
      <c r="H10" s="236">
        <v>4</v>
      </c>
      <c r="I10" s="237">
        <v>5</v>
      </c>
      <c r="J10" s="238">
        <v>6</v>
      </c>
      <c r="K10" s="239">
        <v>7</v>
      </c>
      <c r="L10" s="240">
        <v>8</v>
      </c>
      <c r="M10" s="241">
        <v>9</v>
      </c>
      <c r="N10" s="242">
        <v>11</v>
      </c>
      <c r="O10" s="243">
        <v>12</v>
      </c>
      <c r="P10" s="244"/>
      <c r="Q10" s="321"/>
      <c r="R10" s="308">
        <v>11613</v>
      </c>
      <c r="S10" s="308">
        <f t="shared" si="0"/>
        <v>14748.51</v>
      </c>
      <c r="T10" s="308">
        <f t="shared" si="1"/>
        <v>0</v>
      </c>
      <c r="U10" s="308">
        <f t="shared" si="2"/>
        <v>0</v>
      </c>
    </row>
    <row r="11" spans="1:21" ht="18.75" customHeight="1" x14ac:dyDescent="0.35">
      <c r="A11" s="316" t="s">
        <v>1069</v>
      </c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3"/>
      <c r="S11" s="216"/>
      <c r="T11" s="216"/>
      <c r="U11" s="353"/>
    </row>
    <row r="12" spans="1:21" s="200" customFormat="1" ht="18.75" customHeight="1" x14ac:dyDescent="0.35">
      <c r="A12" s="319">
        <v>545197</v>
      </c>
      <c r="B12" s="286" t="s">
        <v>1070</v>
      </c>
      <c r="C12" s="265" t="s">
        <v>1071</v>
      </c>
      <c r="D12" s="266" t="s">
        <v>1068</v>
      </c>
      <c r="E12" s="267">
        <v>1</v>
      </c>
      <c r="F12" s="268">
        <v>2</v>
      </c>
      <c r="G12" s="269">
        <v>3</v>
      </c>
      <c r="H12" s="270">
        <v>4</v>
      </c>
      <c r="I12" s="271">
        <v>5</v>
      </c>
      <c r="J12" s="325"/>
      <c r="K12" s="325"/>
      <c r="L12" s="274">
        <v>8</v>
      </c>
      <c r="M12" s="275"/>
      <c r="N12" s="325"/>
      <c r="O12" s="325"/>
      <c r="P12" s="325"/>
      <c r="Q12" s="19"/>
      <c r="R12" s="308">
        <v>14898</v>
      </c>
      <c r="S12" s="308">
        <f t="shared" si="0"/>
        <v>18920.46</v>
      </c>
      <c r="T12" s="308">
        <f t="shared" si="1"/>
        <v>0</v>
      </c>
      <c r="U12" s="308">
        <f t="shared" si="2"/>
        <v>0</v>
      </c>
    </row>
    <row r="13" spans="1:21" ht="18.75" customHeight="1" x14ac:dyDescent="0.35">
      <c r="A13" s="316" t="s">
        <v>1072</v>
      </c>
      <c r="B13" s="317"/>
      <c r="C13" s="318"/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13"/>
      <c r="S13" s="216"/>
      <c r="T13" s="216"/>
      <c r="U13" s="353"/>
    </row>
    <row r="14" spans="1:21" ht="18.75" customHeight="1" x14ac:dyDescent="0.35">
      <c r="A14" s="319">
        <v>510252</v>
      </c>
      <c r="B14" s="286" t="s">
        <v>1061</v>
      </c>
      <c r="C14" s="265" t="s">
        <v>1062</v>
      </c>
      <c r="D14" s="266" t="s">
        <v>1073</v>
      </c>
      <c r="E14" s="267">
        <v>1</v>
      </c>
      <c r="F14" s="268">
        <v>2</v>
      </c>
      <c r="G14" s="269">
        <v>3</v>
      </c>
      <c r="H14" s="270">
        <v>4</v>
      </c>
      <c r="I14" s="271">
        <v>5</v>
      </c>
      <c r="J14" s="272">
        <v>6</v>
      </c>
      <c r="K14" s="273">
        <v>7</v>
      </c>
      <c r="L14" s="274">
        <v>8</v>
      </c>
      <c r="M14" s="297">
        <v>9</v>
      </c>
      <c r="N14" s="276">
        <v>11</v>
      </c>
      <c r="O14" s="277">
        <v>12</v>
      </c>
      <c r="P14" s="278"/>
      <c r="Q14" s="19"/>
      <c r="R14" s="308">
        <v>4340</v>
      </c>
      <c r="S14" s="308">
        <f t="shared" si="0"/>
        <v>5511.8</v>
      </c>
      <c r="T14" s="308">
        <f t="shared" si="1"/>
        <v>0</v>
      </c>
      <c r="U14" s="308">
        <f t="shared" si="2"/>
        <v>0</v>
      </c>
    </row>
    <row r="15" spans="1:21" ht="18.75" customHeight="1" x14ac:dyDescent="0.35">
      <c r="A15" s="316" t="s">
        <v>1074</v>
      </c>
      <c r="B15" s="201"/>
      <c r="C15" s="202"/>
      <c r="D15" s="328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313"/>
      <c r="S15" s="216"/>
      <c r="T15" s="216"/>
      <c r="U15" s="353"/>
    </row>
    <row r="16" spans="1:21" ht="18.75" customHeight="1" x14ac:dyDescent="0.35">
      <c r="A16" s="315">
        <v>597438</v>
      </c>
      <c r="B16" s="248" t="s">
        <v>1070</v>
      </c>
      <c r="C16" s="249" t="s">
        <v>1067</v>
      </c>
      <c r="D16" s="219" t="s">
        <v>1075</v>
      </c>
      <c r="E16" s="220">
        <v>1</v>
      </c>
      <c r="F16" s="221">
        <v>2</v>
      </c>
      <c r="G16" s="222">
        <v>3</v>
      </c>
      <c r="H16" s="223">
        <v>4</v>
      </c>
      <c r="I16" s="224">
        <v>5</v>
      </c>
      <c r="J16" s="228"/>
      <c r="K16" s="228"/>
      <c r="L16" s="228"/>
      <c r="M16" s="228"/>
      <c r="N16" s="228"/>
      <c r="O16" s="228"/>
      <c r="P16" s="228"/>
      <c r="Q16" s="19"/>
      <c r="R16" s="351">
        <v>5513</v>
      </c>
      <c r="S16" s="308">
        <f t="shared" si="0"/>
        <v>7001.51</v>
      </c>
      <c r="T16" s="308">
        <f t="shared" si="1"/>
        <v>0</v>
      </c>
      <c r="U16" s="308">
        <f t="shared" si="2"/>
        <v>0</v>
      </c>
    </row>
    <row r="17" spans="1:21" ht="18.75" customHeight="1" x14ac:dyDescent="0.35">
      <c r="A17" s="316" t="s">
        <v>1076</v>
      </c>
      <c r="B17" s="201"/>
      <c r="C17" s="202"/>
      <c r="D17" s="3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313"/>
      <c r="S17" s="216"/>
      <c r="T17" s="216"/>
      <c r="U17" s="353"/>
    </row>
    <row r="18" spans="1:21" ht="18.75" customHeight="1" x14ac:dyDescent="0.35">
      <c r="A18" s="315">
        <v>515063</v>
      </c>
      <c r="B18" s="248" t="s">
        <v>1070</v>
      </c>
      <c r="C18" s="249" t="s">
        <v>1067</v>
      </c>
      <c r="D18" s="219" t="s">
        <v>1077</v>
      </c>
      <c r="E18" s="220">
        <v>1</v>
      </c>
      <c r="F18" s="221">
        <v>2</v>
      </c>
      <c r="G18" s="222">
        <v>3</v>
      </c>
      <c r="H18" s="223">
        <v>4</v>
      </c>
      <c r="I18" s="224">
        <v>5</v>
      </c>
      <c r="J18" s="225">
        <v>6</v>
      </c>
      <c r="K18" s="226">
        <v>7</v>
      </c>
      <c r="L18" s="227">
        <v>8</v>
      </c>
      <c r="M18" s="228"/>
      <c r="N18" s="250">
        <v>11</v>
      </c>
      <c r="O18" s="251">
        <v>12</v>
      </c>
      <c r="P18" s="252"/>
      <c r="Q18" s="19"/>
      <c r="R18" s="308">
        <v>4926</v>
      </c>
      <c r="S18" s="308">
        <f t="shared" si="0"/>
        <v>6256.02</v>
      </c>
      <c r="T18" s="308">
        <f t="shared" si="1"/>
        <v>0</v>
      </c>
      <c r="U18" s="308">
        <f t="shared" si="2"/>
        <v>0</v>
      </c>
    </row>
    <row r="19" spans="1:21" ht="18.75" customHeight="1" x14ac:dyDescent="0.35">
      <c r="A19" s="316" t="s">
        <v>1078</v>
      </c>
      <c r="B19" s="201"/>
      <c r="C19" s="202"/>
      <c r="D19" s="328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313"/>
      <c r="S19" s="216"/>
      <c r="T19" s="216"/>
      <c r="U19" s="353"/>
    </row>
    <row r="20" spans="1:21" ht="18.75" customHeight="1" x14ac:dyDescent="0.35">
      <c r="A20" s="319">
        <v>515060</v>
      </c>
      <c r="B20" s="286" t="s">
        <v>1066</v>
      </c>
      <c r="C20" s="265" t="s">
        <v>1062</v>
      </c>
      <c r="D20" s="266" t="s">
        <v>1079</v>
      </c>
      <c r="E20" s="267">
        <v>1</v>
      </c>
      <c r="F20" s="268">
        <v>2</v>
      </c>
      <c r="G20" s="269">
        <v>3</v>
      </c>
      <c r="H20" s="270">
        <v>4</v>
      </c>
      <c r="I20" s="271">
        <v>5</v>
      </c>
      <c r="J20" s="278"/>
      <c r="K20" s="273">
        <v>7</v>
      </c>
      <c r="L20" s="275"/>
      <c r="M20" s="275"/>
      <c r="N20" s="275"/>
      <c r="O20" s="275"/>
      <c r="P20" s="275"/>
      <c r="Q20" s="19"/>
      <c r="R20" s="308">
        <v>2464</v>
      </c>
      <c r="S20" s="308">
        <f t="shared" si="0"/>
        <v>3129.28</v>
      </c>
      <c r="T20" s="308">
        <f t="shared" si="1"/>
        <v>0</v>
      </c>
      <c r="U20" s="308">
        <f t="shared" si="2"/>
        <v>0</v>
      </c>
    </row>
    <row r="21" spans="1:21" ht="18.75" customHeight="1" x14ac:dyDescent="0.35">
      <c r="A21" s="316" t="s">
        <v>1080</v>
      </c>
      <c r="B21" s="201"/>
      <c r="C21" s="202"/>
      <c r="D21" s="328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313"/>
      <c r="S21" s="216"/>
      <c r="T21" s="216"/>
      <c r="U21" s="353"/>
    </row>
    <row r="22" spans="1:21" ht="18.75" customHeight="1" x14ac:dyDescent="0.35">
      <c r="A22" s="319">
        <v>510777</v>
      </c>
      <c r="B22" s="286" t="s">
        <v>1061</v>
      </c>
      <c r="C22" s="265" t="s">
        <v>1081</v>
      </c>
      <c r="D22" s="266" t="s">
        <v>1082</v>
      </c>
      <c r="E22" s="267">
        <v>1</v>
      </c>
      <c r="F22" s="268">
        <v>2</v>
      </c>
      <c r="G22" s="269">
        <v>3</v>
      </c>
      <c r="H22" s="270">
        <v>4</v>
      </c>
      <c r="I22" s="271">
        <v>5</v>
      </c>
      <c r="J22" s="275"/>
      <c r="K22" s="275"/>
      <c r="L22" s="275"/>
      <c r="M22" s="275"/>
      <c r="N22" s="275"/>
      <c r="O22" s="275"/>
      <c r="P22" s="275"/>
      <c r="Q22" s="19"/>
      <c r="R22" s="308">
        <v>6804</v>
      </c>
      <c r="S22" s="308">
        <f t="shared" si="0"/>
        <v>8641.08</v>
      </c>
      <c r="T22" s="308">
        <f t="shared" si="1"/>
        <v>0</v>
      </c>
      <c r="U22" s="308">
        <f t="shared" si="2"/>
        <v>0</v>
      </c>
    </row>
    <row r="23" spans="1:21" ht="18.75" customHeight="1" x14ac:dyDescent="0.35">
      <c r="A23" s="316" t="s">
        <v>1083</v>
      </c>
      <c r="B23" s="201"/>
      <c r="C23" s="202"/>
      <c r="D23" s="328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313"/>
      <c r="S23" s="216"/>
      <c r="T23" s="216"/>
      <c r="U23" s="353"/>
    </row>
    <row r="24" spans="1:21" ht="18.75" customHeight="1" x14ac:dyDescent="0.35">
      <c r="A24" s="314">
        <v>580030</v>
      </c>
      <c r="B24" s="201" t="s">
        <v>1061</v>
      </c>
      <c r="C24" s="230" t="s">
        <v>1081</v>
      </c>
      <c r="D24" s="203" t="s">
        <v>1084</v>
      </c>
      <c r="E24" s="204">
        <v>1</v>
      </c>
      <c r="F24" s="205">
        <v>2</v>
      </c>
      <c r="G24" s="206">
        <v>3</v>
      </c>
      <c r="H24" s="207">
        <v>4</v>
      </c>
      <c r="I24" s="208">
        <v>5</v>
      </c>
      <c r="J24" s="231"/>
      <c r="K24" s="231"/>
      <c r="L24" s="231"/>
      <c r="M24" s="231"/>
      <c r="N24" s="231"/>
      <c r="O24" s="231"/>
      <c r="P24" s="231"/>
      <c r="Q24" s="19"/>
      <c r="R24" s="308">
        <v>1994</v>
      </c>
      <c r="S24" s="308">
        <f t="shared" si="0"/>
        <v>2532.38</v>
      </c>
      <c r="T24" s="308">
        <f t="shared" si="1"/>
        <v>0</v>
      </c>
      <c r="U24" s="308">
        <f t="shared" si="2"/>
        <v>0</v>
      </c>
    </row>
    <row r="25" spans="1:21" ht="18.75" customHeight="1" x14ac:dyDescent="0.35">
      <c r="A25" s="329">
        <v>580050</v>
      </c>
      <c r="B25" s="254" t="s">
        <v>1061</v>
      </c>
      <c r="C25" s="255" t="s">
        <v>1081</v>
      </c>
      <c r="D25" s="256" t="s">
        <v>1085</v>
      </c>
      <c r="E25" s="257">
        <v>1</v>
      </c>
      <c r="F25" s="258">
        <v>2</v>
      </c>
      <c r="G25" s="259">
        <v>3</v>
      </c>
      <c r="H25" s="260">
        <v>4</v>
      </c>
      <c r="I25" s="261">
        <v>5</v>
      </c>
      <c r="J25" s="262"/>
      <c r="K25" s="262"/>
      <c r="L25" s="262"/>
      <c r="M25" s="262"/>
      <c r="N25" s="262"/>
      <c r="O25" s="262"/>
      <c r="P25" s="262"/>
      <c r="Q25" s="19"/>
      <c r="R25" s="308">
        <v>2229</v>
      </c>
      <c r="S25" s="308">
        <f t="shared" si="0"/>
        <v>2830.83</v>
      </c>
      <c r="T25" s="308">
        <f t="shared" si="1"/>
        <v>0</v>
      </c>
      <c r="U25" s="308">
        <f t="shared" si="2"/>
        <v>0</v>
      </c>
    </row>
    <row r="26" spans="1:21" ht="18.75" customHeight="1" x14ac:dyDescent="0.35">
      <c r="A26" s="330">
        <v>580070</v>
      </c>
      <c r="B26" s="322" t="s">
        <v>1061</v>
      </c>
      <c r="C26" s="298" t="s">
        <v>1081</v>
      </c>
      <c r="D26" s="323" t="s">
        <v>1086</v>
      </c>
      <c r="E26" s="299">
        <v>1</v>
      </c>
      <c r="F26" s="300">
        <v>2</v>
      </c>
      <c r="G26" s="301">
        <v>3</v>
      </c>
      <c r="H26" s="302">
        <v>4</v>
      </c>
      <c r="I26" s="303">
        <v>5</v>
      </c>
      <c r="J26" s="324"/>
      <c r="K26" s="324"/>
      <c r="L26" s="324"/>
      <c r="M26" s="324"/>
      <c r="N26" s="324"/>
      <c r="O26" s="324"/>
      <c r="P26" s="324"/>
      <c r="Q26" s="321"/>
      <c r="R26" s="308">
        <v>2464</v>
      </c>
      <c r="S26" s="308">
        <f t="shared" si="0"/>
        <v>3129.28</v>
      </c>
      <c r="T26" s="308">
        <f t="shared" si="1"/>
        <v>0</v>
      </c>
      <c r="U26" s="308">
        <f t="shared" si="2"/>
        <v>0</v>
      </c>
    </row>
    <row r="27" spans="1:21" ht="18.75" customHeight="1" x14ac:dyDescent="0.35">
      <c r="A27" s="316" t="s">
        <v>1087</v>
      </c>
      <c r="B27" s="201"/>
      <c r="C27" s="202"/>
      <c r="D27" s="328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313"/>
      <c r="S27" s="216"/>
      <c r="T27" s="216"/>
      <c r="U27" s="353"/>
    </row>
    <row r="28" spans="1:21" ht="18.75" customHeight="1" x14ac:dyDescent="0.35">
      <c r="A28" s="320">
        <v>518999</v>
      </c>
      <c r="B28" s="201" t="s">
        <v>1061</v>
      </c>
      <c r="C28" s="202" t="s">
        <v>1081</v>
      </c>
      <c r="D28" s="232" t="s">
        <v>1088</v>
      </c>
      <c r="E28" s="253"/>
      <c r="F28" s="234">
        <v>2</v>
      </c>
      <c r="G28" s="235">
        <v>3</v>
      </c>
      <c r="H28" s="236">
        <v>4</v>
      </c>
      <c r="I28" s="237">
        <v>5</v>
      </c>
      <c r="J28" s="253"/>
      <c r="K28" s="253"/>
      <c r="L28" s="253"/>
      <c r="M28" s="253"/>
      <c r="N28" s="253"/>
      <c r="O28" s="253"/>
      <c r="P28" s="253"/>
      <c r="Q28" s="19"/>
      <c r="R28" s="308">
        <v>6921</v>
      </c>
      <c r="S28" s="308">
        <f t="shared" si="0"/>
        <v>8789.67</v>
      </c>
      <c r="T28" s="308">
        <f t="shared" si="1"/>
        <v>0</v>
      </c>
      <c r="U28" s="308">
        <f t="shared" si="2"/>
        <v>0</v>
      </c>
    </row>
    <row r="29" spans="1:21" ht="18.75" customHeight="1" x14ac:dyDescent="0.35">
      <c r="A29" s="315">
        <v>518232</v>
      </c>
      <c r="B29" s="248" t="s">
        <v>1061</v>
      </c>
      <c r="C29" s="249" t="s">
        <v>1089</v>
      </c>
      <c r="D29" s="219" t="s">
        <v>1090</v>
      </c>
      <c r="E29" s="220">
        <v>1</v>
      </c>
      <c r="F29" s="221">
        <v>2</v>
      </c>
      <c r="G29" s="222">
        <v>3</v>
      </c>
      <c r="H29" s="223">
        <v>4</v>
      </c>
      <c r="I29" s="224">
        <v>5</v>
      </c>
      <c r="J29" s="228"/>
      <c r="K29" s="228"/>
      <c r="L29" s="228"/>
      <c r="M29" s="228"/>
      <c r="N29" s="228"/>
      <c r="O29" s="228"/>
      <c r="P29" s="228"/>
      <c r="Q29" s="19"/>
      <c r="R29" s="308">
        <v>6686</v>
      </c>
      <c r="S29" s="308">
        <f t="shared" si="0"/>
        <v>8491.2199999999993</v>
      </c>
      <c r="T29" s="308">
        <f t="shared" si="1"/>
        <v>0</v>
      </c>
      <c r="U29" s="308">
        <f t="shared" si="2"/>
        <v>0</v>
      </c>
    </row>
    <row r="30" spans="1:21" ht="18.75" customHeight="1" x14ac:dyDescent="0.35">
      <c r="A30" s="316" t="s">
        <v>1091</v>
      </c>
      <c r="B30" s="331"/>
      <c r="C30" s="202"/>
      <c r="D30" s="33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313"/>
      <c r="S30" s="216"/>
      <c r="T30" s="216"/>
      <c r="U30" s="353"/>
    </row>
    <row r="31" spans="1:21" ht="18.75" customHeight="1" x14ac:dyDescent="0.35">
      <c r="A31" s="314">
        <v>515996</v>
      </c>
      <c r="B31" s="263" t="s">
        <v>1092</v>
      </c>
      <c r="C31" s="230" t="s">
        <v>1093</v>
      </c>
      <c r="D31" s="203" t="s">
        <v>1094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19"/>
      <c r="R31" s="308">
        <v>3988</v>
      </c>
      <c r="S31" s="308">
        <f t="shared" si="0"/>
        <v>5064.76</v>
      </c>
      <c r="T31" s="308">
        <f t="shared" si="1"/>
        <v>0</v>
      </c>
      <c r="U31" s="308">
        <f t="shared" si="2"/>
        <v>0</v>
      </c>
    </row>
    <row r="32" spans="1:21" ht="18.75" customHeight="1" x14ac:dyDescent="0.35">
      <c r="A32" s="315">
        <v>515998</v>
      </c>
      <c r="B32" s="248" t="s">
        <v>1095</v>
      </c>
      <c r="C32" s="249" t="s">
        <v>1093</v>
      </c>
      <c r="D32" s="219" t="s">
        <v>1096</v>
      </c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19"/>
      <c r="R32" s="308">
        <v>4575</v>
      </c>
      <c r="S32" s="308">
        <f t="shared" si="0"/>
        <v>5810.25</v>
      </c>
      <c r="T32" s="308">
        <f t="shared" si="1"/>
        <v>0</v>
      </c>
      <c r="U32" s="308">
        <f t="shared" si="2"/>
        <v>0</v>
      </c>
    </row>
    <row r="33" spans="1:21" ht="18.75" customHeight="1" x14ac:dyDescent="0.35">
      <c r="A33" s="316" t="s">
        <v>1097</v>
      </c>
      <c r="B33" s="331"/>
      <c r="C33" s="202"/>
      <c r="D33" s="328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313"/>
      <c r="S33" s="216"/>
      <c r="T33" s="216"/>
      <c r="U33" s="353"/>
    </row>
    <row r="34" spans="1:21" ht="18.75" customHeight="1" x14ac:dyDescent="0.35">
      <c r="A34" s="319">
        <v>528243</v>
      </c>
      <c r="B34" s="333" t="s">
        <v>1098</v>
      </c>
      <c r="C34" s="265"/>
      <c r="D34" s="266">
        <v>300</v>
      </c>
      <c r="E34" s="267">
        <v>1</v>
      </c>
      <c r="F34" s="268">
        <v>2</v>
      </c>
      <c r="G34" s="269">
        <v>3</v>
      </c>
      <c r="H34" s="270">
        <v>4</v>
      </c>
      <c r="I34" s="271">
        <v>5</v>
      </c>
      <c r="J34" s="272">
        <v>6</v>
      </c>
      <c r="K34" s="273">
        <v>7</v>
      </c>
      <c r="L34" s="274">
        <v>8</v>
      </c>
      <c r="M34" s="275"/>
      <c r="N34" s="275"/>
      <c r="O34" s="275"/>
      <c r="P34" s="275"/>
      <c r="Q34" s="19"/>
      <c r="R34" s="308">
        <v>9853</v>
      </c>
      <c r="S34" s="308">
        <f t="shared" si="0"/>
        <v>12513.31</v>
      </c>
      <c r="T34" s="308">
        <f t="shared" si="1"/>
        <v>0</v>
      </c>
      <c r="U34" s="308">
        <f t="shared" si="2"/>
        <v>0</v>
      </c>
    </row>
    <row r="35" spans="1:21" ht="18.75" customHeight="1" x14ac:dyDescent="0.35">
      <c r="A35" s="316" t="s">
        <v>1099</v>
      </c>
      <c r="B35" s="201"/>
      <c r="C35" s="202"/>
      <c r="D35" s="334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313"/>
      <c r="S35" s="216"/>
      <c r="T35" s="216"/>
      <c r="U35" s="353"/>
    </row>
    <row r="36" spans="1:21" ht="18.75" customHeight="1" x14ac:dyDescent="0.35">
      <c r="A36" s="320">
        <v>548281</v>
      </c>
      <c r="B36" s="336"/>
      <c r="C36" s="202" t="s">
        <v>1100</v>
      </c>
      <c r="D36" s="232" t="s">
        <v>1101</v>
      </c>
      <c r="E36" s="233">
        <v>1</v>
      </c>
      <c r="F36" s="234">
        <v>2</v>
      </c>
      <c r="G36" s="235">
        <v>3</v>
      </c>
      <c r="H36" s="236">
        <v>4</v>
      </c>
      <c r="I36" s="237">
        <v>5</v>
      </c>
      <c r="J36" s="238">
        <v>6</v>
      </c>
      <c r="K36" s="239">
        <v>7</v>
      </c>
      <c r="L36" s="240">
        <v>8</v>
      </c>
      <c r="M36" s="253"/>
      <c r="N36" s="242">
        <v>11</v>
      </c>
      <c r="O36" s="243">
        <v>12</v>
      </c>
      <c r="P36" s="244"/>
      <c r="Q36" s="321"/>
      <c r="R36" s="308">
        <v>19824</v>
      </c>
      <c r="S36" s="308">
        <f t="shared" si="0"/>
        <v>25176.48</v>
      </c>
      <c r="T36" s="308">
        <f t="shared" si="1"/>
        <v>0</v>
      </c>
      <c r="U36" s="308">
        <f t="shared" si="2"/>
        <v>0</v>
      </c>
    </row>
    <row r="37" spans="1:21" ht="18.75" customHeight="1" x14ac:dyDescent="0.35">
      <c r="A37" s="316" t="s">
        <v>1102</v>
      </c>
      <c r="B37" s="201"/>
      <c r="C37" s="337"/>
      <c r="D37" s="32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13"/>
      <c r="S37" s="216"/>
      <c r="T37" s="216"/>
      <c r="U37" s="353"/>
    </row>
    <row r="38" spans="1:21" ht="18.75" customHeight="1" x14ac:dyDescent="0.35">
      <c r="A38" s="315">
        <v>548290</v>
      </c>
      <c r="B38" s="248" t="s">
        <v>1070</v>
      </c>
      <c r="C38" s="249" t="s">
        <v>1103</v>
      </c>
      <c r="D38" s="219" t="s">
        <v>1104</v>
      </c>
      <c r="E38" s="220">
        <v>1</v>
      </c>
      <c r="F38" s="221">
        <v>2</v>
      </c>
      <c r="G38" s="222">
        <v>3</v>
      </c>
      <c r="H38" s="223">
        <v>4</v>
      </c>
      <c r="I38" s="224">
        <v>5</v>
      </c>
      <c r="J38" s="225">
        <v>6</v>
      </c>
      <c r="K38" s="226">
        <v>7</v>
      </c>
      <c r="L38" s="227">
        <v>8</v>
      </c>
      <c r="M38" s="228"/>
      <c r="N38" s="250">
        <v>11</v>
      </c>
      <c r="O38" s="251">
        <v>12</v>
      </c>
      <c r="P38" s="252"/>
      <c r="Q38" s="19"/>
      <c r="R38" s="308">
        <v>6921</v>
      </c>
      <c r="S38" s="308">
        <f t="shared" si="0"/>
        <v>8789.67</v>
      </c>
      <c r="T38" s="308">
        <f t="shared" si="1"/>
        <v>0</v>
      </c>
      <c r="U38" s="308">
        <f t="shared" si="2"/>
        <v>0</v>
      </c>
    </row>
    <row r="39" spans="1:21" ht="18.75" customHeight="1" x14ac:dyDescent="0.35">
      <c r="A39" s="316" t="s">
        <v>1105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13"/>
      <c r="S39" s="216"/>
      <c r="T39" s="216"/>
      <c r="U39" s="353"/>
    </row>
    <row r="40" spans="1:21" ht="18.75" customHeight="1" x14ac:dyDescent="0.35">
      <c r="A40" s="314">
        <v>571048</v>
      </c>
      <c r="B40" s="201" t="s">
        <v>1070</v>
      </c>
      <c r="C40" s="230" t="s">
        <v>1106</v>
      </c>
      <c r="D40" s="279" t="s">
        <v>1107</v>
      </c>
      <c r="E40" s="204">
        <v>1</v>
      </c>
      <c r="F40" s="205">
        <v>2</v>
      </c>
      <c r="G40" s="206">
        <v>3</v>
      </c>
      <c r="H40" s="207">
        <v>4</v>
      </c>
      <c r="I40" s="208">
        <v>5</v>
      </c>
      <c r="J40" s="231"/>
      <c r="K40" s="231"/>
      <c r="L40" s="231"/>
      <c r="M40" s="231"/>
      <c r="N40" s="231"/>
      <c r="O40" s="231"/>
      <c r="P40" s="231"/>
      <c r="Q40" s="19"/>
      <c r="R40" s="308">
        <v>5454</v>
      </c>
      <c r="S40" s="308">
        <f t="shared" si="0"/>
        <v>6926.58</v>
      </c>
      <c r="T40" s="308">
        <f t="shared" si="1"/>
        <v>0</v>
      </c>
      <c r="U40" s="308">
        <f t="shared" si="2"/>
        <v>0</v>
      </c>
    </row>
    <row r="41" spans="1:21" ht="18.75" customHeight="1" x14ac:dyDescent="0.35">
      <c r="A41" s="329">
        <v>571068</v>
      </c>
      <c r="B41" s="254" t="s">
        <v>1070</v>
      </c>
      <c r="C41" s="255" t="s">
        <v>1106</v>
      </c>
      <c r="D41" s="280" t="s">
        <v>1108</v>
      </c>
      <c r="E41" s="257">
        <v>1</v>
      </c>
      <c r="F41" s="258">
        <v>2</v>
      </c>
      <c r="G41" s="259">
        <v>3</v>
      </c>
      <c r="H41" s="260">
        <v>4</v>
      </c>
      <c r="I41" s="261">
        <v>5</v>
      </c>
      <c r="J41" s="262"/>
      <c r="K41" s="262"/>
      <c r="L41" s="262"/>
      <c r="M41" s="262"/>
      <c r="N41" s="262"/>
      <c r="O41" s="262"/>
      <c r="P41" s="262"/>
      <c r="Q41" s="19"/>
      <c r="R41" s="308">
        <v>6510</v>
      </c>
      <c r="S41" s="308">
        <f t="shared" si="0"/>
        <v>8267.7000000000007</v>
      </c>
      <c r="T41" s="308">
        <f t="shared" si="1"/>
        <v>0</v>
      </c>
      <c r="U41" s="308">
        <f t="shared" si="2"/>
        <v>0</v>
      </c>
    </row>
    <row r="42" spans="1:21" ht="18.75" customHeight="1" x14ac:dyDescent="0.35">
      <c r="A42" s="329">
        <v>571088</v>
      </c>
      <c r="B42" s="254" t="s">
        <v>1070</v>
      </c>
      <c r="C42" s="255" t="s">
        <v>1106</v>
      </c>
      <c r="D42" s="280" t="s">
        <v>1109</v>
      </c>
      <c r="E42" s="257">
        <v>1</v>
      </c>
      <c r="F42" s="258">
        <v>2</v>
      </c>
      <c r="G42" s="259">
        <v>3</v>
      </c>
      <c r="H42" s="260">
        <v>4</v>
      </c>
      <c r="I42" s="261">
        <v>5</v>
      </c>
      <c r="J42" s="262"/>
      <c r="K42" s="262"/>
      <c r="L42" s="262"/>
      <c r="M42" s="262"/>
      <c r="N42" s="262"/>
      <c r="O42" s="262"/>
      <c r="P42" s="262"/>
      <c r="Q42" s="19"/>
      <c r="R42" s="308">
        <v>7331</v>
      </c>
      <c r="S42" s="308">
        <f t="shared" si="0"/>
        <v>9310.3700000000008</v>
      </c>
      <c r="T42" s="308">
        <f t="shared" si="1"/>
        <v>0</v>
      </c>
      <c r="U42" s="308">
        <f t="shared" si="2"/>
        <v>0</v>
      </c>
    </row>
    <row r="43" spans="1:21" ht="18.75" customHeight="1" x14ac:dyDescent="0.35">
      <c r="A43" s="315">
        <v>571108</v>
      </c>
      <c r="B43" s="281" t="s">
        <v>1070</v>
      </c>
      <c r="C43" s="249" t="s">
        <v>1106</v>
      </c>
      <c r="D43" s="282" t="s">
        <v>1110</v>
      </c>
      <c r="E43" s="220">
        <v>1</v>
      </c>
      <c r="F43" s="221">
        <v>2</v>
      </c>
      <c r="G43" s="222">
        <v>3</v>
      </c>
      <c r="H43" s="223">
        <v>4</v>
      </c>
      <c r="I43" s="224">
        <v>5</v>
      </c>
      <c r="J43" s="228"/>
      <c r="K43" s="228"/>
      <c r="L43" s="228"/>
      <c r="M43" s="228"/>
      <c r="N43" s="228"/>
      <c r="O43" s="228"/>
      <c r="P43" s="228"/>
      <c r="Q43" s="19"/>
      <c r="R43" s="308">
        <v>8036</v>
      </c>
      <c r="S43" s="308">
        <f t="shared" si="0"/>
        <v>10205.719999999999</v>
      </c>
      <c r="T43" s="308">
        <f t="shared" si="1"/>
        <v>0</v>
      </c>
      <c r="U43" s="308">
        <f t="shared" si="2"/>
        <v>0</v>
      </c>
    </row>
    <row r="44" spans="1:21" ht="18.75" customHeight="1" x14ac:dyDescent="0.35">
      <c r="A44" s="316" t="s">
        <v>1111</v>
      </c>
      <c r="B44" s="201"/>
      <c r="C44" s="202"/>
      <c r="D44" s="232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313"/>
      <c r="S44" s="216"/>
      <c r="T44" s="216"/>
      <c r="U44" s="353"/>
    </row>
    <row r="45" spans="1:21" ht="18.75" customHeight="1" x14ac:dyDescent="0.35">
      <c r="A45" s="314">
        <v>582904</v>
      </c>
      <c r="B45" s="264"/>
      <c r="C45" s="230" t="s">
        <v>1103</v>
      </c>
      <c r="D45" s="279" t="s">
        <v>1112</v>
      </c>
      <c r="E45" s="204">
        <v>1</v>
      </c>
      <c r="F45" s="205">
        <v>2</v>
      </c>
      <c r="G45" s="206">
        <v>3</v>
      </c>
      <c r="H45" s="207">
        <v>4</v>
      </c>
      <c r="I45" s="208">
        <v>5</v>
      </c>
      <c r="J45" s="215"/>
      <c r="K45" s="231"/>
      <c r="L45" s="231"/>
      <c r="M45" s="212">
        <v>9</v>
      </c>
      <c r="N45" s="213">
        <v>11</v>
      </c>
      <c r="O45" s="214">
        <v>12</v>
      </c>
      <c r="P45" s="215"/>
      <c r="Q45" s="19"/>
      <c r="R45" s="308">
        <v>2933</v>
      </c>
      <c r="S45" s="308">
        <f t="shared" si="0"/>
        <v>3724.91</v>
      </c>
      <c r="T45" s="308">
        <f t="shared" si="1"/>
        <v>0</v>
      </c>
      <c r="U45" s="308">
        <f t="shared" si="2"/>
        <v>0</v>
      </c>
    </row>
    <row r="46" spans="1:21" ht="18.75" customHeight="1" x14ac:dyDescent="0.35">
      <c r="A46" s="315">
        <v>515109</v>
      </c>
      <c r="B46" s="284"/>
      <c r="C46" s="249" t="s">
        <v>1103</v>
      </c>
      <c r="D46" s="282" t="s">
        <v>1113</v>
      </c>
      <c r="E46" s="220">
        <v>1</v>
      </c>
      <c r="F46" s="221">
        <v>2</v>
      </c>
      <c r="G46" s="222">
        <v>3</v>
      </c>
      <c r="H46" s="223">
        <v>4</v>
      </c>
      <c r="I46" s="224">
        <v>5</v>
      </c>
      <c r="J46" s="252"/>
      <c r="K46" s="226">
        <v>7</v>
      </c>
      <c r="L46" s="227">
        <v>8</v>
      </c>
      <c r="M46" s="285">
        <v>9</v>
      </c>
      <c r="N46" s="250">
        <v>11</v>
      </c>
      <c r="O46" s="251">
        <v>12</v>
      </c>
      <c r="P46" s="252"/>
      <c r="Q46" s="19"/>
      <c r="R46" s="308">
        <v>3402</v>
      </c>
      <c r="S46" s="308">
        <f t="shared" si="0"/>
        <v>4320.54</v>
      </c>
      <c r="T46" s="308">
        <f t="shared" si="1"/>
        <v>0</v>
      </c>
      <c r="U46" s="308">
        <f t="shared" si="2"/>
        <v>0</v>
      </c>
    </row>
    <row r="47" spans="1:21" ht="18.75" customHeight="1" x14ac:dyDescent="0.35">
      <c r="A47" s="316" t="s">
        <v>1114</v>
      </c>
      <c r="B47" s="331"/>
      <c r="C47" s="202"/>
      <c r="D47" s="232"/>
      <c r="E47" s="253"/>
      <c r="F47" s="244"/>
      <c r="G47" s="253"/>
      <c r="H47" s="253"/>
      <c r="I47" s="253"/>
      <c r="J47" s="244"/>
      <c r="K47" s="253"/>
      <c r="L47" s="253"/>
      <c r="M47" s="253"/>
      <c r="N47" s="253"/>
      <c r="O47" s="244"/>
      <c r="P47" s="244"/>
      <c r="Q47" s="313"/>
      <c r="S47" s="216"/>
      <c r="T47" s="216"/>
      <c r="U47" s="353"/>
    </row>
    <row r="48" spans="1:21" ht="18.75" customHeight="1" x14ac:dyDescent="0.35">
      <c r="A48" s="319">
        <v>582900</v>
      </c>
      <c r="B48" s="286"/>
      <c r="C48" s="265" t="s">
        <v>1115</v>
      </c>
      <c r="D48" s="287" t="s">
        <v>1116</v>
      </c>
      <c r="E48" s="267">
        <v>1</v>
      </c>
      <c r="F48" s="268">
        <v>2</v>
      </c>
      <c r="G48" s="269">
        <v>3</v>
      </c>
      <c r="H48" s="270">
        <v>4</v>
      </c>
      <c r="I48" s="271">
        <v>5</v>
      </c>
      <c r="J48" s="278"/>
      <c r="K48" s="275"/>
      <c r="L48" s="275"/>
      <c r="M48" s="275"/>
      <c r="N48" s="276">
        <v>11</v>
      </c>
      <c r="O48" s="277">
        <v>12</v>
      </c>
      <c r="P48" s="278"/>
      <c r="Q48" s="19"/>
      <c r="R48" s="308">
        <v>5044</v>
      </c>
      <c r="S48" s="308">
        <f t="shared" si="0"/>
        <v>6405.88</v>
      </c>
      <c r="T48" s="308">
        <f t="shared" si="1"/>
        <v>0</v>
      </c>
      <c r="U48" s="308">
        <f t="shared" si="2"/>
        <v>0</v>
      </c>
    </row>
    <row r="49" spans="1:21" ht="18.75" customHeight="1" x14ac:dyDescent="0.35">
      <c r="A49" s="316" t="s">
        <v>1117</v>
      </c>
      <c r="B49" s="331"/>
      <c r="C49" s="202"/>
      <c r="D49" s="232"/>
      <c r="E49" s="253"/>
      <c r="F49" s="244"/>
      <c r="G49" s="253"/>
      <c r="H49" s="253"/>
      <c r="I49" s="253"/>
      <c r="J49" s="244"/>
      <c r="K49" s="253"/>
      <c r="L49" s="253"/>
      <c r="M49" s="253"/>
      <c r="N49" s="253"/>
      <c r="O49" s="244"/>
      <c r="P49" s="244"/>
      <c r="Q49" s="313"/>
      <c r="S49" s="216"/>
      <c r="T49" s="216"/>
      <c r="U49" s="353"/>
    </row>
    <row r="50" spans="1:21" ht="18.75" customHeight="1" x14ac:dyDescent="0.35">
      <c r="A50" s="319">
        <v>581900</v>
      </c>
      <c r="B50" s="286"/>
      <c r="C50" s="288" t="s">
        <v>1103</v>
      </c>
      <c r="D50" s="287" t="s">
        <v>1118</v>
      </c>
      <c r="E50" s="267">
        <v>1</v>
      </c>
      <c r="F50" s="268">
        <v>2</v>
      </c>
      <c r="G50" s="269">
        <v>3</v>
      </c>
      <c r="H50" s="270">
        <v>4</v>
      </c>
      <c r="I50" s="271">
        <v>5</v>
      </c>
      <c r="J50" s="278"/>
      <c r="K50" s="275"/>
      <c r="L50" s="275"/>
      <c r="M50" s="275"/>
      <c r="N50" s="276">
        <v>11</v>
      </c>
      <c r="O50" s="277">
        <v>12</v>
      </c>
      <c r="P50" s="278"/>
      <c r="Q50" s="19"/>
      <c r="R50" s="308">
        <v>5044</v>
      </c>
      <c r="S50" s="308">
        <f t="shared" si="0"/>
        <v>6405.88</v>
      </c>
      <c r="T50" s="308">
        <f t="shared" si="1"/>
        <v>0</v>
      </c>
      <c r="U50" s="308">
        <f t="shared" si="2"/>
        <v>0</v>
      </c>
    </row>
    <row r="51" spans="1:21" ht="18.75" customHeight="1" x14ac:dyDescent="0.35">
      <c r="A51" s="316" t="s">
        <v>1119</v>
      </c>
      <c r="B51" s="340"/>
      <c r="C51" s="337"/>
      <c r="D51" s="32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13"/>
      <c r="S51" s="216"/>
      <c r="T51" s="216"/>
      <c r="U51" s="353"/>
    </row>
    <row r="52" spans="1:21" ht="18.75" customHeight="1" x14ac:dyDescent="0.35">
      <c r="A52" s="320">
        <v>581910</v>
      </c>
      <c r="B52" s="201" t="s">
        <v>1120</v>
      </c>
      <c r="C52" s="202" t="s">
        <v>1115</v>
      </c>
      <c r="D52" s="232" t="s">
        <v>1121</v>
      </c>
      <c r="E52" s="233">
        <v>1</v>
      </c>
      <c r="F52" s="234">
        <v>2</v>
      </c>
      <c r="G52" s="235">
        <v>3</v>
      </c>
      <c r="H52" s="236">
        <v>4</v>
      </c>
      <c r="I52" s="237">
        <v>5</v>
      </c>
      <c r="J52" s="238">
        <v>6</v>
      </c>
      <c r="K52" s="239">
        <v>7</v>
      </c>
      <c r="L52" s="240">
        <v>8</v>
      </c>
      <c r="M52" s="253"/>
      <c r="N52" s="253"/>
      <c r="O52" s="253"/>
      <c r="P52" s="253"/>
      <c r="Q52" s="19"/>
      <c r="R52" s="308">
        <v>1032</v>
      </c>
      <c r="S52" s="308">
        <f t="shared" si="0"/>
        <v>1310.6400000000001</v>
      </c>
      <c r="T52" s="308">
        <f t="shared" si="1"/>
        <v>0</v>
      </c>
      <c r="U52" s="308">
        <f t="shared" si="2"/>
        <v>0</v>
      </c>
    </row>
    <row r="53" spans="1:21" ht="18.75" customHeight="1" x14ac:dyDescent="0.35">
      <c r="A53" s="330">
        <v>581915</v>
      </c>
      <c r="B53" s="322" t="s">
        <v>1122</v>
      </c>
      <c r="C53" s="298" t="s">
        <v>1115</v>
      </c>
      <c r="D53" s="323" t="s">
        <v>1123</v>
      </c>
      <c r="E53" s="299">
        <v>1</v>
      </c>
      <c r="F53" s="300">
        <v>2</v>
      </c>
      <c r="G53" s="301">
        <v>3</v>
      </c>
      <c r="H53" s="302">
        <v>4</v>
      </c>
      <c r="I53" s="303">
        <v>5</v>
      </c>
      <c r="J53" s="304">
        <v>6</v>
      </c>
      <c r="K53" s="305">
        <v>7</v>
      </c>
      <c r="L53" s="306">
        <v>8</v>
      </c>
      <c r="M53" s="324"/>
      <c r="N53" s="324"/>
      <c r="O53" s="324"/>
      <c r="P53" s="324"/>
      <c r="Q53" s="321"/>
      <c r="R53" s="308">
        <v>1032</v>
      </c>
      <c r="S53" s="308">
        <f t="shared" si="0"/>
        <v>1310.6400000000001</v>
      </c>
      <c r="T53" s="308">
        <f t="shared" si="1"/>
        <v>0</v>
      </c>
      <c r="U53" s="308">
        <f t="shared" si="2"/>
        <v>0</v>
      </c>
    </row>
    <row r="54" spans="1:21" ht="18.75" customHeight="1" x14ac:dyDescent="0.35">
      <c r="A54" s="316" t="s">
        <v>1124</v>
      </c>
      <c r="B54" s="340"/>
      <c r="C54" s="337"/>
      <c r="D54" s="341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13"/>
      <c r="S54" s="216"/>
      <c r="T54" s="216"/>
      <c r="U54" s="353"/>
    </row>
    <row r="55" spans="1:21" ht="18.75" customHeight="1" x14ac:dyDescent="0.35">
      <c r="A55" s="314">
        <v>515105</v>
      </c>
      <c r="B55" s="263" t="s">
        <v>1125</v>
      </c>
      <c r="C55" s="230" t="s">
        <v>1103</v>
      </c>
      <c r="D55" s="279" t="s">
        <v>1126</v>
      </c>
      <c r="E55" s="204">
        <v>1</v>
      </c>
      <c r="F55" s="205">
        <v>2</v>
      </c>
      <c r="G55" s="206">
        <v>3</v>
      </c>
      <c r="H55" s="207">
        <v>4</v>
      </c>
      <c r="I55" s="208">
        <v>5</v>
      </c>
      <c r="J55" s="209">
        <v>6</v>
      </c>
      <c r="K55" s="210">
        <v>7</v>
      </c>
      <c r="L55" s="211">
        <v>8</v>
      </c>
      <c r="M55" s="212">
        <v>9</v>
      </c>
      <c r="N55" s="213">
        <v>11</v>
      </c>
      <c r="O55" s="214">
        <v>12</v>
      </c>
      <c r="P55" s="215"/>
      <c r="Q55" s="19"/>
      <c r="R55" s="308">
        <v>4106</v>
      </c>
      <c r="S55" s="308">
        <f t="shared" si="0"/>
        <v>5214.62</v>
      </c>
      <c r="T55" s="308">
        <f t="shared" si="1"/>
        <v>0</v>
      </c>
      <c r="U55" s="308">
        <f t="shared" si="2"/>
        <v>0</v>
      </c>
    </row>
    <row r="56" spans="1:21" ht="18.75" customHeight="1" x14ac:dyDescent="0.35">
      <c r="A56" s="329">
        <v>515106</v>
      </c>
      <c r="B56" s="254" t="s">
        <v>1127</v>
      </c>
      <c r="C56" s="255" t="s">
        <v>1103</v>
      </c>
      <c r="D56" s="280" t="s">
        <v>1128</v>
      </c>
      <c r="E56" s="257">
        <v>1</v>
      </c>
      <c r="F56" s="258">
        <v>2</v>
      </c>
      <c r="G56" s="259">
        <v>3</v>
      </c>
      <c r="H56" s="260">
        <v>4</v>
      </c>
      <c r="I56" s="261">
        <v>5</v>
      </c>
      <c r="J56" s="289">
        <v>6</v>
      </c>
      <c r="K56" s="290">
        <v>7</v>
      </c>
      <c r="L56" s="291">
        <v>8</v>
      </c>
      <c r="M56" s="292">
        <v>9</v>
      </c>
      <c r="N56" s="293">
        <v>11</v>
      </c>
      <c r="O56" s="294">
        <v>12</v>
      </c>
      <c r="P56" s="295"/>
      <c r="Q56" s="19"/>
      <c r="R56" s="308">
        <v>5044</v>
      </c>
      <c r="S56" s="308">
        <f t="shared" si="0"/>
        <v>6405.88</v>
      </c>
      <c r="T56" s="308">
        <f t="shared" si="1"/>
        <v>0</v>
      </c>
      <c r="U56" s="308">
        <f t="shared" si="2"/>
        <v>0</v>
      </c>
    </row>
    <row r="57" spans="1:21" ht="18.75" customHeight="1" x14ac:dyDescent="0.35">
      <c r="A57" s="315">
        <v>515107</v>
      </c>
      <c r="B57" s="248" t="s">
        <v>1129</v>
      </c>
      <c r="C57" s="249" t="s">
        <v>1103</v>
      </c>
      <c r="D57" s="282" t="s">
        <v>1130</v>
      </c>
      <c r="E57" s="220">
        <v>1</v>
      </c>
      <c r="F57" s="221">
        <v>2</v>
      </c>
      <c r="G57" s="222">
        <v>3</v>
      </c>
      <c r="H57" s="223">
        <v>4</v>
      </c>
      <c r="I57" s="224">
        <v>5</v>
      </c>
      <c r="J57" s="225">
        <v>6</v>
      </c>
      <c r="K57" s="226">
        <v>7</v>
      </c>
      <c r="L57" s="227">
        <v>8</v>
      </c>
      <c r="M57" s="296">
        <v>9</v>
      </c>
      <c r="N57" s="250">
        <v>11</v>
      </c>
      <c r="O57" s="251">
        <v>12</v>
      </c>
      <c r="P57" s="252"/>
      <c r="Q57" s="19"/>
      <c r="R57" s="351">
        <v>5866</v>
      </c>
      <c r="S57" s="308">
        <f t="shared" si="0"/>
        <v>7449.82</v>
      </c>
      <c r="T57" s="308">
        <f t="shared" si="1"/>
        <v>0</v>
      </c>
      <c r="U57" s="308">
        <f t="shared" si="2"/>
        <v>0</v>
      </c>
    </row>
    <row r="58" spans="1:21" ht="18.75" customHeight="1" x14ac:dyDescent="0.35">
      <c r="A58" s="316" t="s">
        <v>1131</v>
      </c>
      <c r="B58" s="340"/>
      <c r="C58" s="337"/>
      <c r="D58" s="32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13"/>
      <c r="S58" s="216"/>
      <c r="T58" s="216"/>
      <c r="U58" s="353"/>
    </row>
    <row r="59" spans="1:21" ht="18.75" customHeight="1" x14ac:dyDescent="0.35">
      <c r="A59" s="319">
        <v>580301</v>
      </c>
      <c r="B59" s="286"/>
      <c r="C59" s="265" t="s">
        <v>1103</v>
      </c>
      <c r="D59" s="287" t="s">
        <v>1132</v>
      </c>
      <c r="E59" s="267">
        <v>1</v>
      </c>
      <c r="F59" s="268">
        <v>2</v>
      </c>
      <c r="G59" s="269">
        <v>3</v>
      </c>
      <c r="H59" s="270">
        <v>4</v>
      </c>
      <c r="I59" s="271">
        <v>5</v>
      </c>
      <c r="J59" s="272">
        <v>6</v>
      </c>
      <c r="K59" s="273">
        <v>7</v>
      </c>
      <c r="L59" s="274">
        <v>8</v>
      </c>
      <c r="M59" s="297">
        <v>9</v>
      </c>
      <c r="N59" s="276">
        <v>11</v>
      </c>
      <c r="O59" s="277">
        <v>12</v>
      </c>
      <c r="P59" s="278"/>
      <c r="Q59" s="19"/>
      <c r="R59" s="351">
        <v>4634</v>
      </c>
      <c r="S59" s="308">
        <f t="shared" si="0"/>
        <v>5885.18</v>
      </c>
      <c r="T59" s="308">
        <f t="shared" si="1"/>
        <v>0</v>
      </c>
      <c r="U59" s="308">
        <f t="shared" si="2"/>
        <v>0</v>
      </c>
    </row>
    <row r="60" spans="1:21" ht="18.75" customHeight="1" x14ac:dyDescent="0.35">
      <c r="A60" s="316" t="s">
        <v>1133</v>
      </c>
      <c r="B60" s="201"/>
      <c r="C60" s="202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13"/>
      <c r="S60" s="216"/>
      <c r="T60" s="216"/>
      <c r="U60" s="353"/>
    </row>
    <row r="61" spans="1:21" ht="18.75" customHeight="1" x14ac:dyDescent="0.35">
      <c r="A61" s="320">
        <v>580102</v>
      </c>
      <c r="B61" s="264" t="s">
        <v>1134</v>
      </c>
      <c r="C61" s="230" t="s">
        <v>1103</v>
      </c>
      <c r="D61" s="279" t="s">
        <v>1135</v>
      </c>
      <c r="E61" s="204">
        <v>1</v>
      </c>
      <c r="F61" s="205">
        <v>2</v>
      </c>
      <c r="G61" s="206">
        <v>3</v>
      </c>
      <c r="H61" s="207">
        <v>4</v>
      </c>
      <c r="I61" s="208">
        <v>5</v>
      </c>
      <c r="J61" s="209">
        <v>6</v>
      </c>
      <c r="K61" s="210">
        <v>7</v>
      </c>
      <c r="L61" s="211">
        <v>8</v>
      </c>
      <c r="M61" s="212">
        <v>9</v>
      </c>
      <c r="N61" s="213">
        <v>11</v>
      </c>
      <c r="O61" s="214">
        <v>12</v>
      </c>
      <c r="P61" s="215"/>
      <c r="Q61" s="19"/>
      <c r="R61" s="308">
        <v>9619</v>
      </c>
      <c r="S61" s="308">
        <f t="shared" si="0"/>
        <v>12216.130000000001</v>
      </c>
      <c r="T61" s="308">
        <f t="shared" si="1"/>
        <v>0</v>
      </c>
      <c r="U61" s="308">
        <f t="shared" si="2"/>
        <v>0</v>
      </c>
    </row>
    <row r="62" spans="1:21" ht="23.25" customHeight="1" x14ac:dyDescent="0.35">
      <c r="A62" s="315">
        <v>580112</v>
      </c>
      <c r="B62" s="284" t="s">
        <v>1136</v>
      </c>
      <c r="C62" s="249" t="s">
        <v>1103</v>
      </c>
      <c r="D62" s="282" t="s">
        <v>1137</v>
      </c>
      <c r="E62" s="220">
        <v>1</v>
      </c>
      <c r="F62" s="221">
        <v>2</v>
      </c>
      <c r="G62" s="222">
        <v>3</v>
      </c>
      <c r="H62" s="223">
        <v>4</v>
      </c>
      <c r="I62" s="224">
        <v>5</v>
      </c>
      <c r="J62" s="225">
        <v>6</v>
      </c>
      <c r="K62" s="226">
        <v>7</v>
      </c>
      <c r="L62" s="227">
        <v>8</v>
      </c>
      <c r="M62" s="285">
        <v>9</v>
      </c>
      <c r="N62" s="250">
        <v>11</v>
      </c>
      <c r="O62" s="251">
        <v>12</v>
      </c>
      <c r="P62" s="252"/>
      <c r="Q62" s="19"/>
      <c r="R62" s="308">
        <v>3637</v>
      </c>
      <c r="S62" s="308">
        <f t="shared" si="0"/>
        <v>4618.99</v>
      </c>
      <c r="T62" s="308">
        <f t="shared" si="1"/>
        <v>0</v>
      </c>
      <c r="U62" s="308">
        <f t="shared" si="2"/>
        <v>0</v>
      </c>
    </row>
    <row r="63" spans="1:21" ht="18.75" customHeight="1" x14ac:dyDescent="0.35">
      <c r="A63" s="316" t="s">
        <v>1138</v>
      </c>
      <c r="B63" s="201"/>
      <c r="C63" s="202"/>
      <c r="D63" s="342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13"/>
      <c r="S63" s="216"/>
      <c r="T63" s="216"/>
      <c r="U63" s="353"/>
    </row>
    <row r="64" spans="1:21" ht="18.75" customHeight="1" x14ac:dyDescent="0.35">
      <c r="A64" s="315">
        <v>515032</v>
      </c>
      <c r="B64" s="343"/>
      <c r="C64" s="249"/>
      <c r="D64" s="219" t="s">
        <v>1139</v>
      </c>
      <c r="E64" s="220">
        <v>1</v>
      </c>
      <c r="F64" s="221">
        <v>2</v>
      </c>
      <c r="G64" s="222">
        <v>3</v>
      </c>
      <c r="H64" s="223">
        <v>4</v>
      </c>
      <c r="I64" s="224">
        <v>5</v>
      </c>
      <c r="J64" s="225">
        <v>6</v>
      </c>
      <c r="K64" s="226">
        <v>7</v>
      </c>
      <c r="L64" s="227">
        <v>8</v>
      </c>
      <c r="M64" s="285">
        <v>9</v>
      </c>
      <c r="N64" s="228"/>
      <c r="O64" s="228"/>
      <c r="P64" s="228"/>
      <c r="Q64" s="19"/>
      <c r="R64" s="308">
        <v>7977</v>
      </c>
      <c r="S64" s="308">
        <f t="shared" si="0"/>
        <v>10130.790000000001</v>
      </c>
      <c r="T64" s="308">
        <f t="shared" si="1"/>
        <v>0</v>
      </c>
      <c r="U64" s="308">
        <f t="shared" si="2"/>
        <v>0</v>
      </c>
    </row>
    <row r="65" spans="1:21" ht="18.75" customHeight="1" x14ac:dyDescent="0.35">
      <c r="A65" s="316" t="s">
        <v>1140</v>
      </c>
      <c r="B65" s="201"/>
      <c r="C65" s="202"/>
      <c r="D65" s="232"/>
      <c r="E65" s="253"/>
      <c r="F65" s="244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313"/>
      <c r="S65" s="216"/>
      <c r="T65" s="216"/>
      <c r="U65" s="353"/>
    </row>
    <row r="66" spans="1:21" ht="18.75" customHeight="1" x14ac:dyDescent="0.35">
      <c r="A66" s="314">
        <v>549812</v>
      </c>
      <c r="B66" s="263"/>
      <c r="C66" s="230"/>
      <c r="D66" s="203" t="s">
        <v>1141</v>
      </c>
      <c r="E66" s="204">
        <v>1</v>
      </c>
      <c r="F66" s="205">
        <v>2</v>
      </c>
      <c r="G66" s="206">
        <v>3</v>
      </c>
      <c r="H66" s="207">
        <v>4</v>
      </c>
      <c r="I66" s="208">
        <v>5</v>
      </c>
      <c r="J66" s="209">
        <v>6</v>
      </c>
      <c r="K66" s="231"/>
      <c r="L66" s="231"/>
      <c r="M66" s="212">
        <v>9</v>
      </c>
      <c r="N66" s="231"/>
      <c r="O66" s="231"/>
      <c r="P66" s="231"/>
      <c r="Q66" s="19"/>
      <c r="R66" s="308">
        <v>7624</v>
      </c>
      <c r="S66" s="308">
        <f t="shared" si="0"/>
        <v>9682.48</v>
      </c>
      <c r="T66" s="308">
        <f t="shared" si="1"/>
        <v>0</v>
      </c>
      <c r="U66" s="308">
        <f t="shared" si="2"/>
        <v>0</v>
      </c>
    </row>
    <row r="67" spans="1:21" ht="18.75" customHeight="1" x14ac:dyDescent="0.35">
      <c r="A67" s="315">
        <v>515932</v>
      </c>
      <c r="B67" s="248"/>
      <c r="C67" s="249"/>
      <c r="D67" s="219" t="s">
        <v>1142</v>
      </c>
      <c r="E67" s="220">
        <v>1</v>
      </c>
      <c r="F67" s="221">
        <v>2</v>
      </c>
      <c r="G67" s="222">
        <v>3</v>
      </c>
      <c r="H67" s="223">
        <v>4</v>
      </c>
      <c r="I67" s="224">
        <v>5</v>
      </c>
      <c r="J67" s="225">
        <v>6</v>
      </c>
      <c r="K67" s="226">
        <v>7</v>
      </c>
      <c r="L67" s="227">
        <v>8</v>
      </c>
      <c r="M67" s="296">
        <v>9</v>
      </c>
      <c r="N67" s="250">
        <v>11</v>
      </c>
      <c r="O67" s="251">
        <v>12</v>
      </c>
      <c r="P67" s="252"/>
      <c r="Q67" s="19"/>
      <c r="R67" s="308">
        <v>10088</v>
      </c>
      <c r="S67" s="308">
        <f t="shared" ref="S67:S84" si="3">R67*1.27</f>
        <v>12811.76</v>
      </c>
      <c r="T67" s="308">
        <f t="shared" ref="T67:T84" si="4">Q67*R67</f>
        <v>0</v>
      </c>
      <c r="U67" s="308">
        <f t="shared" ref="U67:U84" si="5">T67*1.27</f>
        <v>0</v>
      </c>
    </row>
    <row r="68" spans="1:21" ht="18.75" customHeight="1" x14ac:dyDescent="0.35">
      <c r="A68" s="344" t="s">
        <v>1143</v>
      </c>
      <c r="B68" s="201"/>
      <c r="C68" s="202"/>
      <c r="D68" s="328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313"/>
      <c r="S68" s="216"/>
      <c r="T68" s="216"/>
      <c r="U68" s="353"/>
    </row>
    <row r="69" spans="1:21" ht="18.75" customHeight="1" x14ac:dyDescent="0.35">
      <c r="A69" s="314">
        <v>515156</v>
      </c>
      <c r="B69" s="263"/>
      <c r="C69" s="230" t="s">
        <v>1144</v>
      </c>
      <c r="D69" s="203">
        <v>300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19"/>
      <c r="R69" s="308">
        <v>4692</v>
      </c>
      <c r="S69" s="308">
        <f t="shared" si="3"/>
        <v>5958.84</v>
      </c>
      <c r="T69" s="308">
        <f t="shared" si="4"/>
        <v>0</v>
      </c>
      <c r="U69" s="308">
        <f t="shared" si="5"/>
        <v>0</v>
      </c>
    </row>
    <row r="70" spans="1:21" ht="18.75" customHeight="1" x14ac:dyDescent="0.35">
      <c r="A70" s="329">
        <v>515154</v>
      </c>
      <c r="B70" s="254"/>
      <c r="C70" s="255" t="s">
        <v>1144</v>
      </c>
      <c r="D70" s="256">
        <v>500</v>
      </c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19"/>
      <c r="R70" s="308">
        <v>6100</v>
      </c>
      <c r="S70" s="308">
        <f t="shared" si="3"/>
        <v>7747</v>
      </c>
      <c r="T70" s="308">
        <f t="shared" si="4"/>
        <v>0</v>
      </c>
      <c r="U70" s="308">
        <f t="shared" si="5"/>
        <v>0</v>
      </c>
    </row>
    <row r="71" spans="1:21" ht="18.75" customHeight="1" x14ac:dyDescent="0.35">
      <c r="A71" s="315">
        <v>515153</v>
      </c>
      <c r="B71" s="248"/>
      <c r="C71" s="249" t="s">
        <v>1144</v>
      </c>
      <c r="D71" s="219">
        <v>900</v>
      </c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19"/>
      <c r="R71" s="308">
        <v>9736</v>
      </c>
      <c r="S71" s="308">
        <f t="shared" si="3"/>
        <v>12364.72</v>
      </c>
      <c r="T71" s="308">
        <f t="shared" si="4"/>
        <v>0</v>
      </c>
      <c r="U71" s="308">
        <f t="shared" si="5"/>
        <v>0</v>
      </c>
    </row>
    <row r="72" spans="1:21" ht="18.75" customHeight="1" x14ac:dyDescent="0.35">
      <c r="A72" s="344" t="s">
        <v>1145</v>
      </c>
      <c r="B72" s="201"/>
      <c r="C72" s="202"/>
      <c r="D72" s="328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313"/>
      <c r="S72" s="216"/>
      <c r="T72" s="216"/>
      <c r="U72" s="353"/>
    </row>
    <row r="73" spans="1:21" ht="18.75" customHeight="1" x14ac:dyDescent="0.35">
      <c r="A73" s="314">
        <v>515152</v>
      </c>
      <c r="B73" s="230" t="s">
        <v>1146</v>
      </c>
      <c r="C73" s="230"/>
      <c r="D73" s="203"/>
      <c r="E73" s="204">
        <v>1</v>
      </c>
      <c r="F73" s="205">
        <v>2</v>
      </c>
      <c r="G73" s="206">
        <v>3</v>
      </c>
      <c r="H73" s="207">
        <v>4</v>
      </c>
      <c r="I73" s="208">
        <v>5</v>
      </c>
      <c r="J73" s="209">
        <v>6</v>
      </c>
      <c r="K73" s="210">
        <v>7</v>
      </c>
      <c r="L73" s="211">
        <v>8</v>
      </c>
      <c r="M73" s="212">
        <v>9</v>
      </c>
      <c r="N73" s="213">
        <v>11</v>
      </c>
      <c r="O73" s="214">
        <v>12</v>
      </c>
      <c r="P73" s="215"/>
      <c r="Q73" s="19"/>
      <c r="R73" s="308">
        <v>879</v>
      </c>
      <c r="S73" s="308">
        <f t="shared" si="3"/>
        <v>1116.33</v>
      </c>
      <c r="T73" s="308">
        <f t="shared" si="4"/>
        <v>0</v>
      </c>
      <c r="U73" s="308">
        <f t="shared" si="5"/>
        <v>0</v>
      </c>
    </row>
    <row r="74" spans="1:21" ht="18.75" customHeight="1" x14ac:dyDescent="0.35">
      <c r="A74" s="329">
        <v>515150</v>
      </c>
      <c r="B74" s="255" t="s">
        <v>1147</v>
      </c>
      <c r="C74" s="255"/>
      <c r="D74" s="256"/>
      <c r="E74" s="257">
        <v>1</v>
      </c>
      <c r="F74" s="258">
        <v>2</v>
      </c>
      <c r="G74" s="259">
        <v>3</v>
      </c>
      <c r="H74" s="260">
        <v>4</v>
      </c>
      <c r="I74" s="261">
        <v>5</v>
      </c>
      <c r="J74" s="289">
        <v>6</v>
      </c>
      <c r="K74" s="290">
        <v>7</v>
      </c>
      <c r="L74" s="291">
        <v>8</v>
      </c>
      <c r="M74" s="292">
        <v>9</v>
      </c>
      <c r="N74" s="293">
        <v>11</v>
      </c>
      <c r="O74" s="294">
        <v>12</v>
      </c>
      <c r="P74" s="295"/>
      <c r="Q74" s="19"/>
      <c r="R74" s="308">
        <v>3226</v>
      </c>
      <c r="S74" s="308">
        <f t="shared" si="3"/>
        <v>4097.0200000000004</v>
      </c>
      <c r="T74" s="308">
        <f t="shared" si="4"/>
        <v>0</v>
      </c>
      <c r="U74" s="308">
        <f t="shared" si="5"/>
        <v>0</v>
      </c>
    </row>
    <row r="75" spans="1:21" ht="18.75" customHeight="1" x14ac:dyDescent="0.35">
      <c r="A75" s="329">
        <v>515151</v>
      </c>
      <c r="B75" s="255" t="s">
        <v>1148</v>
      </c>
      <c r="C75" s="255"/>
      <c r="D75" s="256"/>
      <c r="E75" s="257">
        <v>1</v>
      </c>
      <c r="F75" s="258">
        <v>2</v>
      </c>
      <c r="G75" s="259">
        <v>3</v>
      </c>
      <c r="H75" s="260">
        <v>4</v>
      </c>
      <c r="I75" s="261">
        <v>5</v>
      </c>
      <c r="J75" s="289">
        <v>6</v>
      </c>
      <c r="K75" s="290">
        <v>7</v>
      </c>
      <c r="L75" s="291">
        <v>8</v>
      </c>
      <c r="M75" s="292">
        <v>9</v>
      </c>
      <c r="N75" s="293">
        <v>11</v>
      </c>
      <c r="O75" s="294">
        <v>12</v>
      </c>
      <c r="P75" s="295"/>
      <c r="Q75" s="19"/>
      <c r="R75" s="308">
        <v>3578</v>
      </c>
      <c r="S75" s="308">
        <f t="shared" si="3"/>
        <v>4544.0600000000004</v>
      </c>
      <c r="T75" s="308">
        <f t="shared" si="4"/>
        <v>0</v>
      </c>
      <c r="U75" s="308">
        <f t="shared" si="5"/>
        <v>0</v>
      </c>
    </row>
    <row r="76" spans="1:21" ht="18.75" customHeight="1" x14ac:dyDescent="0.35">
      <c r="A76" s="315">
        <v>518000</v>
      </c>
      <c r="B76" s="249" t="s">
        <v>1149</v>
      </c>
      <c r="C76" s="249"/>
      <c r="D76" s="219"/>
      <c r="E76" s="220">
        <v>1</v>
      </c>
      <c r="F76" s="221">
        <v>2</v>
      </c>
      <c r="G76" s="222">
        <v>3</v>
      </c>
      <c r="H76" s="223">
        <v>4</v>
      </c>
      <c r="I76" s="224">
        <v>5</v>
      </c>
      <c r="J76" s="225">
        <v>6</v>
      </c>
      <c r="K76" s="226">
        <v>7</v>
      </c>
      <c r="L76" s="227">
        <v>8</v>
      </c>
      <c r="M76" s="285">
        <v>9</v>
      </c>
      <c r="N76" s="250">
        <v>11</v>
      </c>
      <c r="O76" s="251">
        <v>12</v>
      </c>
      <c r="P76" s="252"/>
      <c r="Q76" s="19"/>
      <c r="R76" s="308">
        <v>2052</v>
      </c>
      <c r="S76" s="308">
        <f t="shared" si="3"/>
        <v>2606.04</v>
      </c>
      <c r="T76" s="308">
        <f t="shared" si="4"/>
        <v>0</v>
      </c>
      <c r="U76" s="308">
        <f t="shared" si="5"/>
        <v>0</v>
      </c>
    </row>
    <row r="77" spans="1:21" ht="18.75" customHeight="1" x14ac:dyDescent="0.35">
      <c r="A77" s="316" t="s">
        <v>1150</v>
      </c>
      <c r="B77" s="317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3"/>
      <c r="S77" s="216"/>
      <c r="T77" s="216"/>
      <c r="U77" s="353"/>
    </row>
    <row r="78" spans="1:21" ht="18.75" customHeight="1" x14ac:dyDescent="0.35">
      <c r="A78" s="314">
        <v>544147</v>
      </c>
      <c r="B78" s="201" t="s">
        <v>1061</v>
      </c>
      <c r="C78" s="202" t="s">
        <v>1062</v>
      </c>
      <c r="D78" s="203" t="s">
        <v>1151</v>
      </c>
      <c r="E78" s="204">
        <v>1</v>
      </c>
      <c r="F78" s="205">
        <v>2</v>
      </c>
      <c r="G78" s="206">
        <v>3</v>
      </c>
      <c r="H78" s="207">
        <v>4</v>
      </c>
      <c r="I78" s="208">
        <v>5</v>
      </c>
      <c r="J78" s="209">
        <v>6</v>
      </c>
      <c r="K78" s="210">
        <v>7</v>
      </c>
      <c r="L78" s="211">
        <v>8</v>
      </c>
      <c r="M78" s="212">
        <v>9</v>
      </c>
      <c r="N78" s="213">
        <v>11</v>
      </c>
      <c r="O78" s="214">
        <v>12</v>
      </c>
      <c r="P78" s="215"/>
      <c r="Q78" s="19"/>
      <c r="R78" s="308">
        <v>8563</v>
      </c>
      <c r="S78" s="308">
        <f t="shared" si="3"/>
        <v>10875.01</v>
      </c>
      <c r="T78" s="308">
        <f t="shared" si="4"/>
        <v>0</v>
      </c>
      <c r="U78" s="308">
        <f t="shared" si="5"/>
        <v>0</v>
      </c>
    </row>
    <row r="79" spans="1:21" ht="18.75" customHeight="1" x14ac:dyDescent="0.35">
      <c r="A79" s="319">
        <v>544157</v>
      </c>
      <c r="B79" s="286" t="s">
        <v>1066</v>
      </c>
      <c r="C79" s="265" t="s">
        <v>1067</v>
      </c>
      <c r="D79" s="266" t="s">
        <v>1151</v>
      </c>
      <c r="E79" s="267">
        <v>1</v>
      </c>
      <c r="F79" s="268">
        <v>2</v>
      </c>
      <c r="G79" s="269">
        <v>3</v>
      </c>
      <c r="H79" s="270">
        <v>4</v>
      </c>
      <c r="I79" s="271">
        <v>5</v>
      </c>
      <c r="J79" s="272">
        <v>6</v>
      </c>
      <c r="K79" s="273">
        <v>7</v>
      </c>
      <c r="L79" s="274">
        <v>8</v>
      </c>
      <c r="M79" s="275"/>
      <c r="N79" s="276">
        <v>11</v>
      </c>
      <c r="O79" s="277">
        <v>12</v>
      </c>
      <c r="P79" s="278"/>
      <c r="Q79" s="19"/>
      <c r="R79" s="308">
        <v>8563</v>
      </c>
      <c r="S79" s="308">
        <f t="shared" si="3"/>
        <v>10875.01</v>
      </c>
      <c r="T79" s="308">
        <f t="shared" si="4"/>
        <v>0</v>
      </c>
      <c r="U79" s="308">
        <f t="shared" si="5"/>
        <v>0</v>
      </c>
    </row>
    <row r="80" spans="1:21" ht="18.75" customHeight="1" x14ac:dyDescent="0.35">
      <c r="A80" s="316" t="s">
        <v>1152</v>
      </c>
      <c r="B80" s="317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3"/>
      <c r="S80" s="216"/>
      <c r="T80" s="216"/>
      <c r="U80" s="353"/>
    </row>
    <row r="81" spans="1:21" s="216" customFormat="1" ht="18.75" customHeight="1" x14ac:dyDescent="0.35">
      <c r="A81" s="319">
        <v>547186</v>
      </c>
      <c r="B81" s="286" t="s">
        <v>1061</v>
      </c>
      <c r="C81" s="265" t="s">
        <v>1062</v>
      </c>
      <c r="D81" s="266" t="s">
        <v>1153</v>
      </c>
      <c r="E81" s="267">
        <v>1</v>
      </c>
      <c r="F81" s="268">
        <v>2</v>
      </c>
      <c r="G81" s="269">
        <v>3</v>
      </c>
      <c r="H81" s="270">
        <v>4</v>
      </c>
      <c r="I81" s="271">
        <v>5</v>
      </c>
      <c r="J81" s="325"/>
      <c r="K81" s="325"/>
      <c r="L81" s="325"/>
      <c r="M81" s="325"/>
      <c r="N81" s="325"/>
      <c r="O81" s="325"/>
      <c r="P81" s="325"/>
      <c r="Q81" s="19"/>
      <c r="R81" s="308">
        <v>25102</v>
      </c>
      <c r="S81" s="308">
        <f t="shared" si="3"/>
        <v>31879.54</v>
      </c>
      <c r="T81" s="308">
        <f t="shared" si="4"/>
        <v>0</v>
      </c>
      <c r="U81" s="308">
        <f t="shared" si="5"/>
        <v>0</v>
      </c>
    </row>
    <row r="82" spans="1:21" s="216" customFormat="1" ht="18.75" customHeight="1" x14ac:dyDescent="0.35">
      <c r="A82" s="354"/>
      <c r="B82" s="245"/>
      <c r="C82" s="246"/>
      <c r="D82" s="283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U82" s="353"/>
    </row>
    <row r="83" spans="1:21" s="216" customFormat="1" ht="18.75" customHeight="1" x14ac:dyDescent="0.35">
      <c r="A83" s="316" t="s">
        <v>1155</v>
      </c>
      <c r="B83" s="317"/>
      <c r="C83" s="318"/>
      <c r="D83" s="318"/>
      <c r="E83" s="318"/>
      <c r="F83" s="318"/>
      <c r="G83" s="318"/>
      <c r="H83" s="318"/>
      <c r="I83" s="318"/>
      <c r="J83" s="253"/>
      <c r="K83" s="253"/>
      <c r="L83" s="253"/>
      <c r="M83" s="253"/>
      <c r="N83" s="253"/>
      <c r="O83" s="253"/>
      <c r="P83" s="357"/>
      <c r="U83" s="353"/>
    </row>
    <row r="84" spans="1:21" s="216" customFormat="1" ht="18.75" customHeight="1" x14ac:dyDescent="0.35">
      <c r="A84" s="319">
        <v>4010</v>
      </c>
      <c r="B84" s="286"/>
      <c r="C84" s="265" t="s">
        <v>1156</v>
      </c>
      <c r="D84" s="266" t="s">
        <v>1157</v>
      </c>
      <c r="E84" s="309"/>
      <c r="F84" s="345"/>
      <c r="G84" s="269"/>
      <c r="H84" s="277"/>
      <c r="I84" s="268"/>
      <c r="J84" s="346"/>
      <c r="K84" s="335"/>
      <c r="L84" s="347"/>
      <c r="M84" s="347"/>
      <c r="N84" s="347"/>
      <c r="O84" s="347"/>
      <c r="P84" s="358"/>
      <c r="Q84" s="356"/>
      <c r="R84" s="308">
        <v>7950</v>
      </c>
      <c r="S84" s="308">
        <f t="shared" si="3"/>
        <v>10096.5</v>
      </c>
      <c r="T84" s="308">
        <f t="shared" si="4"/>
        <v>0</v>
      </c>
      <c r="U84" s="308">
        <f t="shared" si="5"/>
        <v>0</v>
      </c>
    </row>
    <row r="85" spans="1:21" s="216" customFormat="1" ht="36" customHeight="1" thickBot="1" x14ac:dyDescent="0.5">
      <c r="A85" s="307"/>
      <c r="B85" s="245"/>
      <c r="C85" s="246"/>
      <c r="D85" s="283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T85" s="100">
        <f>SUM(T1:T84)</f>
        <v>0</v>
      </c>
      <c r="U85" s="100">
        <f>SUM(U1:U84)</f>
        <v>0</v>
      </c>
    </row>
    <row r="86" spans="1:21" s="216" customFormat="1" x14ac:dyDescent="0.35">
      <c r="A86" s="307"/>
      <c r="B86" s="245"/>
      <c r="C86" s="246"/>
      <c r="D86" s="283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21" s="216" customFormat="1" x14ac:dyDescent="0.35">
      <c r="A87" s="307"/>
      <c r="B87" s="245"/>
      <c r="C87" s="246"/>
      <c r="D87" s="28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21" s="216" customFormat="1" x14ac:dyDescent="0.35">
      <c r="A88" s="307"/>
      <c r="B88" s="245"/>
      <c r="C88" s="246"/>
      <c r="D88" s="283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</row>
    <row r="89" spans="1:21" s="216" customFormat="1" x14ac:dyDescent="0.35">
      <c r="A89" s="307"/>
      <c r="B89" s="245"/>
      <c r="C89" s="246"/>
      <c r="D89" s="28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</row>
    <row r="90" spans="1:21" s="216" customFormat="1" x14ac:dyDescent="0.35">
      <c r="A90" s="307"/>
      <c r="B90" s="245"/>
      <c r="C90" s="246"/>
      <c r="D90" s="283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21" s="216" customFormat="1" x14ac:dyDescent="0.35">
      <c r="A91" s="307"/>
      <c r="B91" s="245"/>
      <c r="C91" s="246"/>
      <c r="D91" s="28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21" s="216" customFormat="1" x14ac:dyDescent="0.35">
      <c r="A92" s="307"/>
      <c r="B92" s="245"/>
      <c r="C92" s="246"/>
      <c r="D92" s="283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21" s="216" customFormat="1" x14ac:dyDescent="0.35">
      <c r="A93" s="307"/>
      <c r="B93" s="245"/>
      <c r="C93" s="246"/>
      <c r="D93" s="283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21" s="216" customFormat="1" x14ac:dyDescent="0.35">
      <c r="A94" s="307"/>
      <c r="B94" s="245"/>
      <c r="C94" s="246"/>
      <c r="D94" s="283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21" s="216" customFormat="1" x14ac:dyDescent="0.35">
      <c r="A95" s="307"/>
      <c r="B95" s="245"/>
      <c r="C95" s="246"/>
      <c r="D95" s="283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</row>
    <row r="96" spans="1:21" s="216" customFormat="1" x14ac:dyDescent="0.35">
      <c r="A96" s="307"/>
      <c r="B96" s="245"/>
      <c r="C96" s="246"/>
      <c r="D96" s="283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</row>
    <row r="97" spans="1:17" s="216" customFormat="1" x14ac:dyDescent="0.35">
      <c r="A97" s="307"/>
      <c r="B97" s="245"/>
      <c r="C97" s="246"/>
      <c r="D97" s="283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</row>
    <row r="98" spans="1:17" s="216" customFormat="1" x14ac:dyDescent="0.35">
      <c r="A98" s="307"/>
      <c r="B98" s="245"/>
      <c r="C98" s="246"/>
      <c r="D98" s="283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 s="216" customFormat="1" x14ac:dyDescent="0.35">
      <c r="A99" s="307"/>
      <c r="B99" s="245"/>
      <c r="C99" s="246"/>
      <c r="D99" s="283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s="216" customFormat="1" x14ac:dyDescent="0.35">
      <c r="A100" s="307"/>
      <c r="B100" s="245"/>
      <c r="C100" s="246"/>
      <c r="D100" s="283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</row>
    <row r="101" spans="1:17" s="216" customFormat="1" x14ac:dyDescent="0.35">
      <c r="A101" s="307"/>
      <c r="B101" s="245"/>
      <c r="C101" s="246"/>
      <c r="D101" s="283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 s="216" customFormat="1" x14ac:dyDescent="0.35">
      <c r="A102" s="307"/>
      <c r="B102" s="245"/>
      <c r="C102" s="246"/>
      <c r="D102" s="283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 s="216" customFormat="1" x14ac:dyDescent="0.35">
      <c r="A103" s="307"/>
      <c r="B103" s="245"/>
      <c r="C103" s="246"/>
      <c r="D103" s="283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</row>
    <row r="104" spans="1:17" s="216" customFormat="1" x14ac:dyDescent="0.35">
      <c r="A104" s="307"/>
      <c r="B104" s="245"/>
      <c r="C104" s="246"/>
      <c r="D104" s="283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</row>
    <row r="105" spans="1:17" s="216" customFormat="1" x14ac:dyDescent="0.35">
      <c r="A105" s="307"/>
      <c r="B105" s="245"/>
      <c r="C105" s="246"/>
      <c r="D105" s="283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s="216" customFormat="1" x14ac:dyDescent="0.35">
      <c r="A106" s="307"/>
      <c r="B106" s="245"/>
      <c r="C106" s="246"/>
      <c r="D106" s="283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</row>
    <row r="107" spans="1:17" s="216" customFormat="1" x14ac:dyDescent="0.35">
      <c r="A107" s="307"/>
      <c r="B107" s="245"/>
      <c r="C107" s="246"/>
      <c r="D107" s="283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</row>
    <row r="108" spans="1:17" s="216" customFormat="1" x14ac:dyDescent="0.35">
      <c r="A108" s="307"/>
      <c r="B108" s="245"/>
      <c r="C108" s="246"/>
      <c r="D108" s="283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</row>
    <row r="109" spans="1:17" s="216" customFormat="1" x14ac:dyDescent="0.35">
      <c r="A109" s="307"/>
      <c r="B109" s="245"/>
      <c r="C109" s="246"/>
      <c r="D109" s="283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</row>
    <row r="110" spans="1:17" s="216" customFormat="1" x14ac:dyDescent="0.35">
      <c r="A110" s="307"/>
      <c r="B110" s="245"/>
      <c r="C110" s="246"/>
      <c r="D110" s="283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</row>
    <row r="111" spans="1:17" s="216" customFormat="1" x14ac:dyDescent="0.35">
      <c r="A111" s="307"/>
      <c r="B111" s="245"/>
      <c r="C111" s="246"/>
      <c r="D111" s="283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 s="216" customFormat="1" x14ac:dyDescent="0.35">
      <c r="A112" s="307"/>
      <c r="B112" s="245"/>
      <c r="C112" s="246"/>
      <c r="D112" s="283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</row>
    <row r="113" spans="1:17" s="216" customFormat="1" x14ac:dyDescent="0.35">
      <c r="A113" s="307"/>
      <c r="B113" s="245"/>
      <c r="C113" s="246"/>
      <c r="D113" s="283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</row>
    <row r="114" spans="1:17" s="216" customFormat="1" x14ac:dyDescent="0.35">
      <c r="A114" s="307"/>
      <c r="B114" s="245"/>
      <c r="C114" s="246"/>
      <c r="D114" s="283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 s="216" customFormat="1" x14ac:dyDescent="0.35">
      <c r="A115" s="307"/>
      <c r="B115" s="245"/>
      <c r="C115" s="246"/>
      <c r="D115" s="283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 s="216" customFormat="1" x14ac:dyDescent="0.35">
      <c r="A116" s="307"/>
      <c r="B116" s="245"/>
      <c r="C116" s="246"/>
      <c r="D116" s="283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 s="216" customFormat="1" x14ac:dyDescent="0.35">
      <c r="A117" s="307"/>
      <c r="B117" s="245"/>
      <c r="C117" s="246"/>
      <c r="D117" s="283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 s="216" customFormat="1" x14ac:dyDescent="0.35">
      <c r="A118" s="307"/>
      <c r="B118" s="245"/>
      <c r="C118" s="246"/>
      <c r="D118" s="283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 s="216" customFormat="1" x14ac:dyDescent="0.35">
      <c r="A119" s="307"/>
      <c r="B119" s="245"/>
      <c r="C119" s="246"/>
      <c r="D119" s="283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</row>
    <row r="120" spans="1:17" s="216" customFormat="1" x14ac:dyDescent="0.35">
      <c r="A120" s="307"/>
      <c r="B120" s="245"/>
      <c r="C120" s="246"/>
      <c r="D120" s="283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</row>
    <row r="121" spans="1:17" s="216" customFormat="1" x14ac:dyDescent="0.35">
      <c r="A121" s="307"/>
      <c r="B121" s="245"/>
      <c r="C121" s="246"/>
      <c r="D121" s="283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</row>
    <row r="122" spans="1:17" s="216" customFormat="1" x14ac:dyDescent="0.35">
      <c r="A122" s="307"/>
      <c r="B122" s="245"/>
      <c r="C122" s="246"/>
      <c r="D122" s="283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</row>
    <row r="123" spans="1:17" s="216" customFormat="1" x14ac:dyDescent="0.35">
      <c r="A123" s="307"/>
      <c r="B123" s="245"/>
      <c r="C123" s="246"/>
      <c r="D123" s="283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 s="216" customFormat="1" x14ac:dyDescent="0.35">
      <c r="A124" s="307"/>
      <c r="B124" s="245"/>
      <c r="C124" s="246"/>
      <c r="D124" s="283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</row>
    <row r="125" spans="1:17" s="216" customFormat="1" x14ac:dyDescent="0.35">
      <c r="A125" s="307"/>
      <c r="B125" s="245"/>
      <c r="C125" s="246"/>
      <c r="D125" s="283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 s="216" customFormat="1" x14ac:dyDescent="0.35">
      <c r="A126" s="307"/>
      <c r="B126" s="245"/>
      <c r="C126" s="246"/>
      <c r="D126" s="283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 s="216" customFormat="1" x14ac:dyDescent="0.35">
      <c r="A127" s="307"/>
      <c r="B127" s="245"/>
      <c r="C127" s="246"/>
      <c r="D127" s="283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 s="216" customFormat="1" x14ac:dyDescent="0.35">
      <c r="A128" s="307"/>
      <c r="B128" s="245"/>
      <c r="C128" s="246"/>
      <c r="D128" s="283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1:17" s="216" customFormat="1" x14ac:dyDescent="0.35">
      <c r="A129" s="307"/>
      <c r="B129" s="245"/>
      <c r="C129" s="246"/>
      <c r="D129" s="283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</row>
    <row r="130" spans="1:17" s="216" customFormat="1" x14ac:dyDescent="0.35">
      <c r="A130" s="307"/>
      <c r="B130" s="245"/>
      <c r="C130" s="246"/>
      <c r="D130" s="283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1:17" s="216" customFormat="1" x14ac:dyDescent="0.35">
      <c r="A131" s="307"/>
      <c r="B131" s="245"/>
      <c r="C131" s="246"/>
      <c r="D131" s="283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1:17" s="216" customFormat="1" x14ac:dyDescent="0.35">
      <c r="A132" s="307"/>
      <c r="B132" s="245"/>
      <c r="C132" s="246"/>
      <c r="D132" s="283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</row>
    <row r="133" spans="1:17" s="216" customFormat="1" x14ac:dyDescent="0.35">
      <c r="A133" s="307"/>
      <c r="B133" s="245"/>
      <c r="C133" s="246"/>
      <c r="D133" s="283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</row>
    <row r="134" spans="1:17" s="216" customFormat="1" x14ac:dyDescent="0.35">
      <c r="A134" s="307"/>
      <c r="B134" s="245"/>
      <c r="C134" s="246"/>
      <c r="D134" s="283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</row>
    <row r="135" spans="1:17" s="216" customFormat="1" x14ac:dyDescent="0.35">
      <c r="A135" s="307"/>
      <c r="B135" s="245"/>
      <c r="C135" s="246"/>
      <c r="D135" s="283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</row>
    <row r="136" spans="1:17" s="216" customFormat="1" x14ac:dyDescent="0.35">
      <c r="A136" s="307"/>
      <c r="B136" s="245"/>
      <c r="C136" s="246"/>
      <c r="D136" s="283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</row>
    <row r="137" spans="1:17" s="216" customFormat="1" x14ac:dyDescent="0.35">
      <c r="A137" s="307"/>
      <c r="B137" s="245"/>
      <c r="C137" s="246"/>
      <c r="D137" s="283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</row>
    <row r="138" spans="1:17" s="216" customFormat="1" x14ac:dyDescent="0.35">
      <c r="A138" s="307"/>
      <c r="B138" s="245"/>
      <c r="C138" s="246"/>
      <c r="D138" s="283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</row>
    <row r="139" spans="1:17" s="216" customFormat="1" x14ac:dyDescent="0.35">
      <c r="A139" s="307"/>
      <c r="B139" s="245"/>
      <c r="C139" s="246"/>
      <c r="D139" s="283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1:17" s="216" customFormat="1" x14ac:dyDescent="0.35">
      <c r="A140" s="307"/>
      <c r="B140" s="245"/>
      <c r="C140" s="246"/>
      <c r="D140" s="283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1:17" s="216" customFormat="1" x14ac:dyDescent="0.35">
      <c r="A141" s="307"/>
      <c r="B141" s="245"/>
      <c r="C141" s="246"/>
      <c r="D141" s="283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</row>
    <row r="142" spans="1:17" s="216" customFormat="1" x14ac:dyDescent="0.35">
      <c r="A142" s="307"/>
      <c r="B142" s="245"/>
      <c r="C142" s="246"/>
      <c r="D142" s="283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</row>
    <row r="143" spans="1:17" s="216" customFormat="1" x14ac:dyDescent="0.35">
      <c r="A143" s="307"/>
      <c r="B143" s="245"/>
      <c r="C143" s="246"/>
      <c r="D143" s="283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</row>
    <row r="144" spans="1:17" s="216" customFormat="1" x14ac:dyDescent="0.35">
      <c r="A144" s="307"/>
      <c r="B144" s="245"/>
      <c r="C144" s="246"/>
      <c r="D144" s="283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</row>
    <row r="145" spans="1:17" s="216" customFormat="1" x14ac:dyDescent="0.35">
      <c r="A145" s="307"/>
      <c r="B145" s="245"/>
      <c r="C145" s="246"/>
      <c r="D145" s="283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</row>
    <row r="146" spans="1:17" s="216" customFormat="1" x14ac:dyDescent="0.35">
      <c r="A146" s="307"/>
      <c r="B146" s="245"/>
      <c r="C146" s="246"/>
      <c r="D146" s="283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1:17" s="216" customFormat="1" x14ac:dyDescent="0.35">
      <c r="A147" s="307"/>
      <c r="B147" s="245"/>
      <c r="C147" s="246"/>
      <c r="D147" s="283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1:17" s="216" customFormat="1" x14ac:dyDescent="0.35">
      <c r="A148" s="307"/>
      <c r="B148" s="245"/>
      <c r="C148" s="246"/>
      <c r="D148" s="283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1:17" s="216" customFormat="1" x14ac:dyDescent="0.35">
      <c r="A149" s="307"/>
      <c r="B149" s="245"/>
      <c r="C149" s="246"/>
      <c r="D149" s="283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</row>
    <row r="150" spans="1:17" s="216" customFormat="1" x14ac:dyDescent="0.35">
      <c r="A150" s="307"/>
      <c r="B150" s="245"/>
      <c r="C150" s="246"/>
      <c r="D150" s="283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1:17" s="216" customFormat="1" x14ac:dyDescent="0.35">
      <c r="A151" s="307"/>
      <c r="B151" s="245"/>
      <c r="C151" s="246"/>
      <c r="D151" s="283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1:17" s="216" customFormat="1" x14ac:dyDescent="0.35">
      <c r="A152" s="307"/>
      <c r="B152" s="245"/>
      <c r="C152" s="246"/>
      <c r="D152" s="283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1:17" s="216" customFormat="1" x14ac:dyDescent="0.35">
      <c r="A153" s="307"/>
      <c r="B153" s="245"/>
      <c r="C153" s="246"/>
      <c r="D153" s="283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1:17" s="216" customFormat="1" x14ac:dyDescent="0.35">
      <c r="A154" s="307"/>
      <c r="B154" s="245"/>
      <c r="C154" s="246"/>
      <c r="D154" s="283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1:17" s="216" customFormat="1" x14ac:dyDescent="0.35">
      <c r="A155" s="307"/>
      <c r="B155" s="245"/>
      <c r="C155" s="246"/>
      <c r="D155" s="28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1:17" s="216" customFormat="1" x14ac:dyDescent="0.35">
      <c r="A156" s="307"/>
      <c r="B156" s="245"/>
      <c r="C156" s="246"/>
      <c r="D156" s="283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</row>
    <row r="157" spans="1:17" s="216" customFormat="1" x14ac:dyDescent="0.35">
      <c r="A157" s="307"/>
      <c r="B157" s="245"/>
      <c r="C157" s="246"/>
      <c r="D157" s="283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</row>
    <row r="158" spans="1:17" s="216" customFormat="1" x14ac:dyDescent="0.35">
      <c r="A158" s="307"/>
      <c r="B158" s="245"/>
      <c r="C158" s="246"/>
      <c r="D158" s="283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</row>
    <row r="159" spans="1:17" s="216" customFormat="1" x14ac:dyDescent="0.35">
      <c r="A159" s="307"/>
      <c r="B159" s="245"/>
      <c r="C159" s="246"/>
      <c r="D159" s="28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</row>
    <row r="160" spans="1:17" s="216" customFormat="1" x14ac:dyDescent="0.35">
      <c r="A160" s="307"/>
      <c r="B160" s="245"/>
      <c r="C160" s="246"/>
      <c r="D160" s="283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</row>
    <row r="161" spans="1:17" s="216" customFormat="1" x14ac:dyDescent="0.35">
      <c r="A161" s="307"/>
      <c r="B161" s="245"/>
      <c r="C161" s="246"/>
      <c r="D161" s="283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</row>
    <row r="162" spans="1:17" s="216" customFormat="1" x14ac:dyDescent="0.35">
      <c r="A162" s="307"/>
      <c r="B162" s="245"/>
      <c r="C162" s="246"/>
      <c r="D162" s="283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</row>
    <row r="163" spans="1:17" s="216" customFormat="1" x14ac:dyDescent="0.35">
      <c r="A163" s="307"/>
      <c r="B163" s="245"/>
      <c r="C163" s="246"/>
      <c r="D163" s="283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</row>
    <row r="164" spans="1:17" s="216" customFormat="1" x14ac:dyDescent="0.35">
      <c r="A164" s="307"/>
      <c r="B164" s="245"/>
      <c r="C164" s="246"/>
      <c r="D164" s="283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</row>
    <row r="165" spans="1:17" s="216" customFormat="1" x14ac:dyDescent="0.35">
      <c r="A165" s="307"/>
      <c r="B165" s="245"/>
      <c r="C165" s="246"/>
      <c r="D165" s="283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</row>
    <row r="166" spans="1:17" s="216" customFormat="1" x14ac:dyDescent="0.35">
      <c r="A166" s="307"/>
      <c r="B166" s="245"/>
      <c r="C166" s="246"/>
      <c r="D166" s="283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1:17" s="216" customFormat="1" x14ac:dyDescent="0.35">
      <c r="A167" s="307"/>
      <c r="B167" s="245"/>
      <c r="C167" s="246"/>
      <c r="D167" s="283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</row>
    <row r="168" spans="1:17" s="216" customFormat="1" x14ac:dyDescent="0.35">
      <c r="A168" s="307"/>
      <c r="B168" s="245"/>
      <c r="C168" s="246"/>
      <c r="D168" s="283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</row>
    <row r="169" spans="1:17" s="216" customFormat="1" x14ac:dyDescent="0.35">
      <c r="A169" s="307"/>
      <c r="B169" s="245"/>
      <c r="C169" s="246"/>
      <c r="D169" s="283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1:17" s="216" customFormat="1" x14ac:dyDescent="0.35">
      <c r="A170" s="307"/>
      <c r="B170" s="245"/>
      <c r="C170" s="246"/>
      <c r="D170" s="283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</row>
    <row r="171" spans="1:17" s="216" customFormat="1" x14ac:dyDescent="0.35">
      <c r="A171" s="307"/>
      <c r="B171" s="245"/>
      <c r="C171" s="246"/>
      <c r="D171" s="283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</row>
    <row r="172" spans="1:17" s="216" customFormat="1" x14ac:dyDescent="0.35">
      <c r="A172" s="307"/>
      <c r="B172" s="245"/>
      <c r="C172" s="246"/>
      <c r="D172" s="283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</row>
    <row r="173" spans="1:17" s="216" customFormat="1" x14ac:dyDescent="0.35">
      <c r="A173" s="307"/>
      <c r="B173" s="245"/>
      <c r="C173" s="246"/>
      <c r="D173" s="283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</row>
    <row r="174" spans="1:17" s="216" customFormat="1" x14ac:dyDescent="0.35">
      <c r="A174" s="307"/>
      <c r="B174" s="245"/>
      <c r="C174" s="246"/>
      <c r="D174" s="283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</row>
    <row r="175" spans="1:17" s="216" customFormat="1" x14ac:dyDescent="0.35">
      <c r="A175" s="307"/>
      <c r="B175" s="245"/>
      <c r="C175" s="246"/>
      <c r="D175" s="283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1:17" s="216" customFormat="1" x14ac:dyDescent="0.35">
      <c r="A176" s="307"/>
      <c r="B176" s="245"/>
      <c r="C176" s="246"/>
      <c r="D176" s="283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</row>
    <row r="177" spans="1:17" s="216" customFormat="1" x14ac:dyDescent="0.35">
      <c r="A177" s="307"/>
      <c r="B177" s="245"/>
      <c r="C177" s="246"/>
      <c r="D177" s="283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</row>
    <row r="178" spans="1:17" s="216" customFormat="1" x14ac:dyDescent="0.35">
      <c r="A178" s="307"/>
      <c r="B178" s="245"/>
      <c r="C178" s="246"/>
      <c r="D178" s="283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</row>
    <row r="179" spans="1:17" s="216" customFormat="1" x14ac:dyDescent="0.35">
      <c r="A179" s="307"/>
      <c r="B179" s="245"/>
      <c r="C179" s="246"/>
      <c r="D179" s="283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</row>
    <row r="180" spans="1:17" s="216" customFormat="1" x14ac:dyDescent="0.35">
      <c r="A180" s="307"/>
      <c r="B180" s="245"/>
      <c r="C180" s="246"/>
      <c r="D180" s="283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</row>
    <row r="181" spans="1:17" s="216" customFormat="1" x14ac:dyDescent="0.35">
      <c r="A181" s="307"/>
      <c r="B181" s="245"/>
      <c r="C181" s="246"/>
      <c r="D181" s="283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</row>
    <row r="182" spans="1:17" s="216" customFormat="1" x14ac:dyDescent="0.35">
      <c r="A182" s="307"/>
      <c r="B182" s="245"/>
      <c r="C182" s="246"/>
      <c r="D182" s="283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</row>
    <row r="183" spans="1:17" s="216" customFormat="1" x14ac:dyDescent="0.35">
      <c r="A183" s="307"/>
      <c r="B183" s="245"/>
      <c r="C183" s="246"/>
      <c r="D183" s="283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</row>
    <row r="184" spans="1:17" s="216" customFormat="1" x14ac:dyDescent="0.35">
      <c r="A184" s="307"/>
      <c r="B184" s="245"/>
      <c r="C184" s="246"/>
      <c r="D184" s="283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</row>
    <row r="185" spans="1:17" s="216" customFormat="1" x14ac:dyDescent="0.35">
      <c r="A185" s="307"/>
      <c r="B185" s="245"/>
      <c r="C185" s="246"/>
      <c r="D185" s="283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</row>
    <row r="186" spans="1:17" s="216" customFormat="1" x14ac:dyDescent="0.35">
      <c r="A186" s="307"/>
      <c r="B186" s="245"/>
      <c r="C186" s="246"/>
      <c r="D186" s="283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</row>
    <row r="187" spans="1:17" s="216" customFormat="1" x14ac:dyDescent="0.35">
      <c r="A187" s="307"/>
      <c r="B187" s="245"/>
      <c r="C187" s="246"/>
      <c r="D187" s="283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</row>
    <row r="188" spans="1:17" s="216" customFormat="1" x14ac:dyDescent="0.35">
      <c r="A188" s="307"/>
      <c r="B188" s="245"/>
      <c r="C188" s="246"/>
      <c r="D188" s="283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</row>
    <row r="189" spans="1:17" s="216" customFormat="1" x14ac:dyDescent="0.35">
      <c r="A189" s="307"/>
      <c r="B189" s="245"/>
      <c r="C189" s="246"/>
      <c r="D189" s="283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</row>
    <row r="190" spans="1:17" s="216" customFormat="1" x14ac:dyDescent="0.35">
      <c r="A190" s="307"/>
      <c r="B190" s="245"/>
      <c r="C190" s="246"/>
      <c r="D190" s="283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</row>
    <row r="191" spans="1:17" s="216" customFormat="1" x14ac:dyDescent="0.35">
      <c r="A191" s="307"/>
      <c r="B191" s="245"/>
      <c r="C191" s="246"/>
      <c r="D191" s="283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</row>
    <row r="192" spans="1:17" s="216" customFormat="1" x14ac:dyDescent="0.35">
      <c r="A192" s="307"/>
      <c r="B192" s="245"/>
      <c r="C192" s="246"/>
      <c r="D192" s="283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</row>
    <row r="193" spans="1:17" s="216" customFormat="1" x14ac:dyDescent="0.35">
      <c r="A193" s="307"/>
      <c r="B193" s="245"/>
      <c r="C193" s="246"/>
      <c r="D193" s="283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</row>
    <row r="194" spans="1:17" s="216" customFormat="1" x14ac:dyDescent="0.35">
      <c r="A194" s="307"/>
      <c r="B194" s="245"/>
      <c r="C194" s="246"/>
      <c r="D194" s="283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</row>
    <row r="195" spans="1:17" s="216" customFormat="1" x14ac:dyDescent="0.35">
      <c r="A195" s="307"/>
      <c r="B195" s="245"/>
      <c r="C195" s="246"/>
      <c r="D195" s="283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</row>
    <row r="196" spans="1:17" s="216" customFormat="1" x14ac:dyDescent="0.35">
      <c r="A196" s="307"/>
      <c r="B196" s="245"/>
      <c r="C196" s="246"/>
      <c r="D196" s="283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</row>
    <row r="197" spans="1:17" s="216" customFormat="1" x14ac:dyDescent="0.35">
      <c r="A197" s="307"/>
      <c r="B197" s="245"/>
      <c r="C197" s="246"/>
      <c r="D197" s="283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</row>
    <row r="198" spans="1:17" s="216" customFormat="1" x14ac:dyDescent="0.35">
      <c r="A198" s="307"/>
      <c r="B198" s="245"/>
      <c r="C198" s="246"/>
      <c r="D198" s="283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</row>
    <row r="199" spans="1:17" s="216" customFormat="1" x14ac:dyDescent="0.35">
      <c r="A199" s="307"/>
      <c r="B199" s="245"/>
      <c r="C199" s="246"/>
      <c r="D199" s="283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</row>
    <row r="200" spans="1:17" s="216" customFormat="1" x14ac:dyDescent="0.35">
      <c r="A200" s="307"/>
      <c r="B200" s="245"/>
      <c r="C200" s="246"/>
      <c r="D200" s="283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1:17" s="216" customFormat="1" x14ac:dyDescent="0.35">
      <c r="A201" s="307"/>
      <c r="B201" s="245"/>
      <c r="C201" s="246"/>
      <c r="D201" s="283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1:17" s="216" customFormat="1" x14ac:dyDescent="0.35">
      <c r="A202" s="307"/>
      <c r="B202" s="245"/>
      <c r="C202" s="246"/>
      <c r="D202" s="283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</row>
    <row r="203" spans="1:17" s="216" customFormat="1" x14ac:dyDescent="0.35">
      <c r="A203" s="307"/>
      <c r="B203" s="245"/>
      <c r="C203" s="246"/>
      <c r="D203" s="283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</row>
    <row r="204" spans="1:17" s="216" customFormat="1" x14ac:dyDescent="0.35">
      <c r="A204" s="307"/>
      <c r="B204" s="245"/>
      <c r="C204" s="246"/>
      <c r="D204" s="283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</row>
    <row r="205" spans="1:17" s="216" customFormat="1" x14ac:dyDescent="0.35">
      <c r="A205" s="307"/>
      <c r="B205" s="245"/>
      <c r="C205" s="246"/>
      <c r="D205" s="283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</row>
    <row r="206" spans="1:17" s="216" customFormat="1" x14ac:dyDescent="0.35">
      <c r="A206" s="307"/>
      <c r="B206" s="245"/>
      <c r="C206" s="246"/>
      <c r="D206" s="283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</row>
    <row r="207" spans="1:17" s="216" customFormat="1" x14ac:dyDescent="0.35">
      <c r="A207" s="307"/>
      <c r="B207" s="245"/>
      <c r="C207" s="246"/>
      <c r="D207" s="283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</row>
    <row r="208" spans="1:17" s="216" customFormat="1" x14ac:dyDescent="0.35">
      <c r="A208" s="307"/>
      <c r="B208" s="245"/>
      <c r="C208" s="246"/>
      <c r="D208" s="283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</row>
    <row r="209" spans="1:17" s="216" customFormat="1" x14ac:dyDescent="0.35">
      <c r="A209" s="307"/>
      <c r="B209" s="245"/>
      <c r="C209" s="246"/>
      <c r="D209" s="283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</row>
    <row r="210" spans="1:17" s="216" customFormat="1" x14ac:dyDescent="0.35">
      <c r="A210" s="307"/>
      <c r="B210" s="245"/>
      <c r="C210" s="246"/>
      <c r="D210" s="283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</row>
    <row r="211" spans="1:17" s="216" customFormat="1" x14ac:dyDescent="0.35">
      <c r="A211" s="307"/>
      <c r="B211" s="245"/>
      <c r="C211" s="246"/>
      <c r="D211" s="283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</row>
    <row r="212" spans="1:17" s="216" customFormat="1" x14ac:dyDescent="0.35">
      <c r="A212" s="307"/>
      <c r="B212" s="245"/>
      <c r="C212" s="246"/>
      <c r="D212" s="283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</row>
    <row r="213" spans="1:17" s="216" customFormat="1" x14ac:dyDescent="0.35">
      <c r="A213" s="307"/>
      <c r="B213" s="245"/>
      <c r="C213" s="246"/>
      <c r="D213" s="283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1:17" s="216" customFormat="1" x14ac:dyDescent="0.35">
      <c r="A214" s="307"/>
      <c r="B214" s="245"/>
      <c r="C214" s="246"/>
      <c r="D214" s="283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1:17" s="216" customFormat="1" x14ac:dyDescent="0.35">
      <c r="A215" s="307"/>
      <c r="B215" s="245"/>
      <c r="C215" s="246"/>
      <c r="D215" s="283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</row>
    <row r="216" spans="1:17" s="216" customFormat="1" x14ac:dyDescent="0.35">
      <c r="A216" s="307"/>
      <c r="B216" s="245"/>
      <c r="C216" s="246"/>
      <c r="D216" s="283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</row>
    <row r="217" spans="1:17" s="216" customFormat="1" x14ac:dyDescent="0.35">
      <c r="A217" s="307"/>
      <c r="B217" s="245"/>
      <c r="C217" s="246"/>
      <c r="D217" s="283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1:17" s="216" customFormat="1" x14ac:dyDescent="0.35">
      <c r="A218" s="307"/>
      <c r="B218" s="245"/>
      <c r="C218" s="246"/>
      <c r="D218" s="283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1:17" s="216" customFormat="1" x14ac:dyDescent="0.35">
      <c r="A219" s="307"/>
      <c r="B219" s="245"/>
      <c r="C219" s="246"/>
      <c r="D219" s="283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</row>
    <row r="220" spans="1:17" s="216" customFormat="1" x14ac:dyDescent="0.35">
      <c r="A220" s="307"/>
      <c r="B220" s="245"/>
      <c r="C220" s="246"/>
      <c r="D220" s="283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1:17" s="216" customFormat="1" x14ac:dyDescent="0.35">
      <c r="A221" s="307"/>
      <c r="B221" s="245"/>
      <c r="C221" s="246"/>
      <c r="D221" s="283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1:17" s="216" customFormat="1" x14ac:dyDescent="0.35">
      <c r="A222" s="307"/>
      <c r="B222" s="245"/>
      <c r="C222" s="246"/>
      <c r="D222" s="283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1:17" s="216" customFormat="1" x14ac:dyDescent="0.35">
      <c r="A223" s="307"/>
      <c r="B223" s="245"/>
      <c r="C223" s="246"/>
      <c r="D223" s="283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</row>
    <row r="224" spans="1:17" s="216" customFormat="1" x14ac:dyDescent="0.35">
      <c r="A224" s="307"/>
      <c r="B224" s="245"/>
      <c r="C224" s="246"/>
      <c r="D224" s="283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1:17" s="216" customFormat="1" x14ac:dyDescent="0.35">
      <c r="A225" s="307"/>
      <c r="B225" s="245"/>
      <c r="C225" s="246"/>
      <c r="D225" s="283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</row>
    <row r="226" spans="1:17" s="216" customFormat="1" x14ac:dyDescent="0.35">
      <c r="A226" s="307"/>
      <c r="B226" s="245"/>
      <c r="C226" s="246"/>
      <c r="D226" s="283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</row>
    <row r="227" spans="1:17" s="216" customFormat="1" x14ac:dyDescent="0.35">
      <c r="A227" s="307"/>
      <c r="B227" s="245"/>
      <c r="C227" s="246"/>
      <c r="D227" s="283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</row>
    <row r="228" spans="1:17" s="216" customFormat="1" x14ac:dyDescent="0.35">
      <c r="A228" s="307"/>
      <c r="B228" s="245"/>
      <c r="C228" s="246"/>
      <c r="D228" s="283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</row>
    <row r="229" spans="1:17" s="216" customFormat="1" x14ac:dyDescent="0.35">
      <c r="A229" s="307"/>
      <c r="B229" s="245"/>
      <c r="C229" s="246"/>
      <c r="D229" s="283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1:17" s="216" customFormat="1" x14ac:dyDescent="0.35">
      <c r="A230" s="307"/>
      <c r="B230" s="245"/>
      <c r="C230" s="246"/>
      <c r="D230" s="283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1:17" s="216" customFormat="1" x14ac:dyDescent="0.35">
      <c r="A231" s="307"/>
      <c r="B231" s="245"/>
      <c r="C231" s="246"/>
      <c r="D231" s="283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1:17" s="216" customFormat="1" x14ac:dyDescent="0.35">
      <c r="A232" s="307"/>
      <c r="B232" s="245"/>
      <c r="C232" s="246"/>
      <c r="D232" s="283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1:17" s="216" customFormat="1" x14ac:dyDescent="0.35">
      <c r="A233" s="307"/>
      <c r="B233" s="245"/>
      <c r="C233" s="246"/>
      <c r="D233" s="283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1:17" s="216" customFormat="1" x14ac:dyDescent="0.35">
      <c r="A234" s="307"/>
      <c r="B234" s="245"/>
      <c r="C234" s="246"/>
      <c r="D234" s="283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1:17" s="216" customFormat="1" x14ac:dyDescent="0.35">
      <c r="A235" s="307"/>
      <c r="B235" s="245"/>
      <c r="C235" s="246"/>
      <c r="D235" s="283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1:17" s="216" customFormat="1" x14ac:dyDescent="0.35">
      <c r="A236" s="307"/>
      <c r="B236" s="245"/>
      <c r="C236" s="246"/>
      <c r="D236" s="283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1:17" s="216" customFormat="1" x14ac:dyDescent="0.35">
      <c r="A237" s="307"/>
      <c r="B237" s="245"/>
      <c r="C237" s="246"/>
      <c r="D237" s="283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1:17" s="216" customFormat="1" x14ac:dyDescent="0.35">
      <c r="A238" s="307"/>
      <c r="B238" s="245"/>
      <c r="C238" s="246"/>
      <c r="D238" s="283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  <row r="239" spans="1:17" s="216" customFormat="1" x14ac:dyDescent="0.35">
      <c r="A239" s="307"/>
      <c r="B239" s="245"/>
      <c r="C239" s="246"/>
      <c r="D239" s="283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</row>
    <row r="240" spans="1:17" s="216" customFormat="1" x14ac:dyDescent="0.35">
      <c r="A240" s="307"/>
      <c r="B240" s="245"/>
      <c r="C240" s="246"/>
      <c r="D240" s="283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</row>
    <row r="241" spans="1:17" s="216" customFormat="1" x14ac:dyDescent="0.35">
      <c r="A241" s="307"/>
      <c r="B241" s="245"/>
      <c r="C241" s="246"/>
      <c r="D241" s="283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</row>
    <row r="242" spans="1:17" s="216" customFormat="1" x14ac:dyDescent="0.35">
      <c r="A242" s="307"/>
      <c r="B242" s="245"/>
      <c r="C242" s="246"/>
      <c r="D242" s="283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</row>
    <row r="243" spans="1:17" s="216" customFormat="1" x14ac:dyDescent="0.35">
      <c r="A243" s="307"/>
      <c r="B243" s="245"/>
      <c r="C243" s="246"/>
      <c r="D243" s="283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</row>
    <row r="244" spans="1:17" s="216" customFormat="1" x14ac:dyDescent="0.35">
      <c r="A244" s="307"/>
      <c r="B244" s="245"/>
      <c r="C244" s="246"/>
      <c r="D244" s="283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</row>
    <row r="245" spans="1:17" s="216" customFormat="1" x14ac:dyDescent="0.35">
      <c r="A245" s="307"/>
      <c r="B245" s="245"/>
      <c r="C245" s="246"/>
      <c r="D245" s="283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</row>
    <row r="246" spans="1:17" s="216" customFormat="1" x14ac:dyDescent="0.35">
      <c r="A246" s="307"/>
      <c r="B246" s="245"/>
      <c r="C246" s="246"/>
      <c r="D246" s="283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</row>
    <row r="247" spans="1:17" s="216" customFormat="1" x14ac:dyDescent="0.35">
      <c r="A247" s="307"/>
      <c r="B247" s="245"/>
      <c r="C247" s="246"/>
      <c r="D247" s="283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</row>
    <row r="248" spans="1:17" s="216" customFormat="1" x14ac:dyDescent="0.35">
      <c r="A248" s="307"/>
      <c r="B248" s="245"/>
      <c r="C248" s="246"/>
      <c r="D248" s="283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</row>
    <row r="249" spans="1:17" s="216" customFormat="1" x14ac:dyDescent="0.35">
      <c r="A249" s="307"/>
      <c r="B249" s="245"/>
      <c r="C249" s="246"/>
      <c r="D249" s="283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</row>
    <row r="250" spans="1:17" s="216" customFormat="1" x14ac:dyDescent="0.35">
      <c r="A250" s="307"/>
      <c r="B250" s="245"/>
      <c r="C250" s="246"/>
      <c r="D250" s="283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</row>
    <row r="251" spans="1:17" s="216" customFormat="1" x14ac:dyDescent="0.35">
      <c r="A251" s="307"/>
      <c r="B251" s="245"/>
      <c r="C251" s="246"/>
      <c r="D251" s="283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</row>
    <row r="252" spans="1:17" s="216" customFormat="1" x14ac:dyDescent="0.35">
      <c r="A252" s="307"/>
      <c r="B252" s="245"/>
      <c r="C252" s="246"/>
      <c r="D252" s="283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</row>
    <row r="253" spans="1:17" s="216" customFormat="1" x14ac:dyDescent="0.35">
      <c r="A253" s="307"/>
      <c r="B253" s="245"/>
      <c r="C253" s="246"/>
      <c r="D253" s="283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</row>
    <row r="254" spans="1:17" s="216" customFormat="1" x14ac:dyDescent="0.35">
      <c r="A254" s="307"/>
      <c r="B254" s="245"/>
      <c r="C254" s="246"/>
      <c r="D254" s="283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</row>
    <row r="255" spans="1:17" s="216" customFormat="1" x14ac:dyDescent="0.35">
      <c r="A255" s="307"/>
      <c r="B255" s="245"/>
      <c r="C255" s="246"/>
      <c r="D255" s="283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</row>
    <row r="256" spans="1:17" s="216" customFormat="1" x14ac:dyDescent="0.35">
      <c r="A256" s="307"/>
      <c r="B256" s="245"/>
      <c r="C256" s="246"/>
      <c r="D256" s="283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</row>
    <row r="257" spans="1:17" s="216" customFormat="1" x14ac:dyDescent="0.35">
      <c r="A257" s="307"/>
      <c r="B257" s="245"/>
      <c r="C257" s="246"/>
      <c r="D257" s="283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</row>
    <row r="258" spans="1:17" s="216" customFormat="1" x14ac:dyDescent="0.35">
      <c r="A258" s="307"/>
      <c r="B258" s="245"/>
      <c r="C258" s="246"/>
      <c r="D258" s="283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</row>
    <row r="259" spans="1:17" s="216" customFormat="1" x14ac:dyDescent="0.35">
      <c r="A259" s="307"/>
      <c r="B259" s="245"/>
      <c r="C259" s="246"/>
      <c r="D259" s="283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</row>
    <row r="260" spans="1:17" s="216" customFormat="1" x14ac:dyDescent="0.35">
      <c r="A260" s="307"/>
      <c r="B260" s="245"/>
      <c r="C260" s="246"/>
      <c r="D260" s="283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</row>
    <row r="261" spans="1:17" s="216" customFormat="1" x14ac:dyDescent="0.35">
      <c r="A261" s="307"/>
      <c r="B261" s="245"/>
      <c r="C261" s="246"/>
      <c r="D261" s="283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</row>
    <row r="262" spans="1:17" s="216" customFormat="1" x14ac:dyDescent="0.35">
      <c r="A262" s="307"/>
      <c r="B262" s="245"/>
      <c r="C262" s="246"/>
      <c r="D262" s="283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</row>
    <row r="263" spans="1:17" s="216" customFormat="1" x14ac:dyDescent="0.35">
      <c r="A263" s="307"/>
      <c r="B263" s="245"/>
      <c r="C263" s="246"/>
      <c r="D263" s="283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</row>
    <row r="264" spans="1:17" s="216" customFormat="1" x14ac:dyDescent="0.35">
      <c r="A264" s="307"/>
      <c r="B264" s="245"/>
      <c r="C264" s="246"/>
      <c r="D264" s="283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</row>
    <row r="265" spans="1:17" s="216" customFormat="1" x14ac:dyDescent="0.35">
      <c r="A265" s="307"/>
      <c r="B265" s="245"/>
      <c r="C265" s="246"/>
      <c r="D265" s="283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</row>
    <row r="266" spans="1:17" s="216" customFormat="1" x14ac:dyDescent="0.35">
      <c r="A266" s="307"/>
      <c r="B266" s="245"/>
      <c r="C266" s="246"/>
      <c r="D266" s="283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</row>
    <row r="267" spans="1:17" s="216" customFormat="1" x14ac:dyDescent="0.35">
      <c r="A267" s="307"/>
      <c r="B267" s="245"/>
      <c r="C267" s="246"/>
      <c r="D267" s="283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</row>
    <row r="268" spans="1:17" s="216" customFormat="1" x14ac:dyDescent="0.35">
      <c r="A268" s="307"/>
      <c r="B268" s="245"/>
      <c r="C268" s="246"/>
      <c r="D268" s="283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</row>
    <row r="269" spans="1:17" s="216" customFormat="1" x14ac:dyDescent="0.35">
      <c r="A269" s="307"/>
      <c r="B269" s="245"/>
      <c r="C269" s="246"/>
      <c r="D269" s="283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</row>
    <row r="270" spans="1:17" s="216" customFormat="1" x14ac:dyDescent="0.35">
      <c r="A270" s="307"/>
      <c r="B270" s="245"/>
      <c r="C270" s="246"/>
      <c r="D270" s="283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</row>
    <row r="271" spans="1:17" s="216" customFormat="1" x14ac:dyDescent="0.35">
      <c r="A271" s="307"/>
      <c r="B271" s="245"/>
      <c r="C271" s="246"/>
      <c r="D271" s="283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</row>
    <row r="272" spans="1:17" s="216" customFormat="1" x14ac:dyDescent="0.35">
      <c r="A272" s="307"/>
      <c r="B272" s="245"/>
      <c r="C272" s="246"/>
      <c r="D272" s="283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</row>
    <row r="273" spans="1:17" s="216" customFormat="1" x14ac:dyDescent="0.35">
      <c r="A273" s="307"/>
      <c r="B273" s="245"/>
      <c r="C273" s="246"/>
      <c r="D273" s="283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</row>
    <row r="274" spans="1:17" s="216" customFormat="1" x14ac:dyDescent="0.35">
      <c r="A274" s="307"/>
      <c r="B274" s="245"/>
      <c r="C274" s="246"/>
      <c r="D274" s="283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</row>
    <row r="275" spans="1:17" s="216" customFormat="1" x14ac:dyDescent="0.35">
      <c r="A275" s="307"/>
      <c r="B275" s="245"/>
      <c r="C275" s="246"/>
      <c r="D275" s="283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</row>
    <row r="276" spans="1:17" s="216" customFormat="1" x14ac:dyDescent="0.35">
      <c r="A276" s="307"/>
      <c r="B276" s="245"/>
      <c r="C276" s="246"/>
      <c r="D276" s="283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</row>
    <row r="277" spans="1:17" s="216" customFormat="1" x14ac:dyDescent="0.35">
      <c r="A277" s="307"/>
      <c r="B277" s="245"/>
      <c r="C277" s="246"/>
      <c r="D277" s="283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</row>
    <row r="278" spans="1:17" s="216" customFormat="1" x14ac:dyDescent="0.35">
      <c r="A278" s="307"/>
      <c r="B278" s="245"/>
      <c r="C278" s="246"/>
      <c r="D278" s="283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</row>
    <row r="279" spans="1:17" s="216" customFormat="1" x14ac:dyDescent="0.35">
      <c r="A279" s="307"/>
      <c r="B279" s="245"/>
      <c r="C279" s="246"/>
      <c r="D279" s="283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</row>
    <row r="280" spans="1:17" s="216" customFormat="1" x14ac:dyDescent="0.35">
      <c r="A280" s="307"/>
      <c r="B280" s="245"/>
      <c r="C280" s="246"/>
      <c r="D280" s="283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</row>
    <row r="281" spans="1:17" s="216" customFormat="1" x14ac:dyDescent="0.35">
      <c r="A281" s="307"/>
      <c r="B281" s="245"/>
      <c r="C281" s="246"/>
      <c r="D281" s="283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</row>
    <row r="282" spans="1:17" s="216" customFormat="1" x14ac:dyDescent="0.35">
      <c r="A282" s="307"/>
      <c r="B282" s="245"/>
      <c r="C282" s="246"/>
      <c r="D282" s="283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</row>
    <row r="283" spans="1:17" s="216" customFormat="1" x14ac:dyDescent="0.35">
      <c r="A283" s="307"/>
      <c r="B283" s="245"/>
      <c r="C283" s="246"/>
      <c r="D283" s="283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</row>
    <row r="284" spans="1:17" s="216" customFormat="1" x14ac:dyDescent="0.35">
      <c r="A284" s="307"/>
      <c r="B284" s="245"/>
      <c r="C284" s="246"/>
      <c r="D284" s="283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</row>
    <row r="285" spans="1:17" s="216" customFormat="1" x14ac:dyDescent="0.35">
      <c r="A285" s="307"/>
      <c r="B285" s="245"/>
      <c r="C285" s="246"/>
      <c r="D285" s="283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</row>
    <row r="286" spans="1:17" s="216" customFormat="1" x14ac:dyDescent="0.35">
      <c r="A286" s="307"/>
      <c r="B286" s="245"/>
      <c r="C286" s="246"/>
      <c r="D286" s="283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</row>
    <row r="287" spans="1:17" s="216" customFormat="1" x14ac:dyDescent="0.35">
      <c r="A287" s="307"/>
      <c r="B287" s="245"/>
      <c r="C287" s="246"/>
      <c r="D287" s="283"/>
      <c r="E287" s="247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</row>
    <row r="288" spans="1:17" s="216" customFormat="1" x14ac:dyDescent="0.35">
      <c r="A288" s="307"/>
      <c r="B288" s="245"/>
      <c r="C288" s="246"/>
      <c r="D288" s="283"/>
      <c r="E288" s="247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</row>
    <row r="289" spans="1:17" s="216" customFormat="1" x14ac:dyDescent="0.35">
      <c r="A289" s="307"/>
      <c r="B289" s="245"/>
      <c r="C289" s="246"/>
      <c r="D289" s="283"/>
      <c r="E289" s="247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</row>
    <row r="290" spans="1:17" s="216" customFormat="1" x14ac:dyDescent="0.35">
      <c r="A290" s="307"/>
      <c r="B290" s="245"/>
      <c r="C290" s="246"/>
      <c r="D290" s="283"/>
      <c r="E290" s="247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</row>
    <row r="291" spans="1:17" s="216" customFormat="1" x14ac:dyDescent="0.35">
      <c r="A291" s="307"/>
      <c r="B291" s="245"/>
      <c r="C291" s="246"/>
      <c r="D291" s="283"/>
      <c r="E291" s="247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</row>
    <row r="292" spans="1:17" s="216" customFormat="1" x14ac:dyDescent="0.35">
      <c r="A292" s="307"/>
      <c r="B292" s="245"/>
      <c r="C292" s="246"/>
      <c r="D292" s="283"/>
      <c r="E292" s="247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</row>
    <row r="293" spans="1:17" s="216" customFormat="1" x14ac:dyDescent="0.35">
      <c r="A293" s="307"/>
      <c r="B293" s="245"/>
      <c r="C293" s="246"/>
      <c r="D293" s="283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</row>
    <row r="294" spans="1:17" s="216" customFormat="1" x14ac:dyDescent="0.35">
      <c r="A294" s="307"/>
      <c r="B294" s="245"/>
      <c r="C294" s="246"/>
      <c r="D294" s="283"/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</row>
    <row r="295" spans="1:17" s="216" customFormat="1" x14ac:dyDescent="0.35">
      <c r="A295" s="307"/>
      <c r="B295" s="245"/>
      <c r="C295" s="246"/>
      <c r="D295" s="283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</row>
    <row r="296" spans="1:17" s="216" customFormat="1" x14ac:dyDescent="0.35">
      <c r="A296" s="307"/>
      <c r="B296" s="245"/>
      <c r="C296" s="246"/>
      <c r="D296" s="283"/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</row>
    <row r="297" spans="1:17" s="216" customFormat="1" x14ac:dyDescent="0.35">
      <c r="A297" s="307"/>
      <c r="B297" s="245"/>
      <c r="C297" s="246"/>
      <c r="D297" s="283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</row>
    <row r="298" spans="1:17" s="216" customFormat="1" x14ac:dyDescent="0.35">
      <c r="A298" s="307"/>
      <c r="B298" s="245"/>
      <c r="C298" s="246"/>
      <c r="D298" s="283"/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</row>
    <row r="299" spans="1:17" s="216" customFormat="1" x14ac:dyDescent="0.35">
      <c r="A299" s="307"/>
      <c r="B299" s="245"/>
      <c r="C299" s="246"/>
      <c r="D299" s="283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</row>
    <row r="300" spans="1:17" s="216" customFormat="1" x14ac:dyDescent="0.35">
      <c r="A300" s="307"/>
      <c r="B300" s="245"/>
      <c r="C300" s="246"/>
      <c r="D300" s="283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</row>
    <row r="301" spans="1:17" s="216" customFormat="1" x14ac:dyDescent="0.35">
      <c r="A301" s="307"/>
      <c r="B301" s="245"/>
      <c r="C301" s="246"/>
      <c r="D301" s="283"/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</row>
    <row r="302" spans="1:17" s="216" customFormat="1" x14ac:dyDescent="0.35">
      <c r="A302" s="307"/>
      <c r="B302" s="245"/>
      <c r="C302" s="246"/>
      <c r="D302" s="283"/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</row>
    <row r="303" spans="1:17" s="216" customFormat="1" x14ac:dyDescent="0.35">
      <c r="A303" s="307"/>
      <c r="B303" s="245"/>
      <c r="C303" s="246"/>
      <c r="D303" s="283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</row>
    <row r="304" spans="1:17" s="216" customFormat="1" x14ac:dyDescent="0.35">
      <c r="A304" s="307"/>
      <c r="B304" s="245"/>
      <c r="C304" s="246"/>
      <c r="D304" s="283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</row>
    <row r="305" spans="1:17" s="216" customFormat="1" x14ac:dyDescent="0.35">
      <c r="A305" s="307"/>
      <c r="B305" s="245"/>
      <c r="C305" s="246"/>
      <c r="D305" s="283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</row>
    <row r="306" spans="1:17" s="216" customFormat="1" x14ac:dyDescent="0.35">
      <c r="A306" s="307"/>
      <c r="B306" s="245"/>
      <c r="C306" s="246"/>
      <c r="D306" s="283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</row>
    <row r="307" spans="1:17" s="216" customFormat="1" x14ac:dyDescent="0.35">
      <c r="A307" s="307"/>
      <c r="B307" s="245"/>
      <c r="C307" s="246"/>
      <c r="D307" s="283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</row>
    <row r="308" spans="1:17" s="216" customFormat="1" x14ac:dyDescent="0.35">
      <c r="A308" s="307"/>
      <c r="B308" s="245"/>
      <c r="C308" s="246"/>
      <c r="D308" s="283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</row>
    <row r="309" spans="1:17" s="216" customFormat="1" x14ac:dyDescent="0.35">
      <c r="A309" s="307"/>
      <c r="B309" s="245"/>
      <c r="C309" s="246"/>
      <c r="D309" s="283"/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</row>
    <row r="310" spans="1:17" s="216" customFormat="1" x14ac:dyDescent="0.35">
      <c r="A310" s="307"/>
      <c r="B310" s="245"/>
      <c r="C310" s="246"/>
      <c r="D310" s="283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</row>
    <row r="311" spans="1:17" s="216" customFormat="1" x14ac:dyDescent="0.35">
      <c r="A311" s="307"/>
      <c r="B311" s="245"/>
      <c r="C311" s="246"/>
      <c r="D311" s="283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</row>
    <row r="312" spans="1:17" s="216" customFormat="1" x14ac:dyDescent="0.35">
      <c r="A312" s="307"/>
      <c r="B312" s="245"/>
      <c r="C312" s="246"/>
      <c r="D312" s="283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</row>
    <row r="313" spans="1:17" s="216" customFormat="1" x14ac:dyDescent="0.35">
      <c r="A313" s="307"/>
      <c r="B313" s="245"/>
      <c r="C313" s="246"/>
      <c r="D313" s="283"/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</row>
    <row r="314" spans="1:17" s="216" customFormat="1" x14ac:dyDescent="0.35">
      <c r="A314" s="307"/>
      <c r="B314" s="245"/>
      <c r="C314" s="246"/>
      <c r="D314" s="283"/>
      <c r="E314" s="247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</row>
    <row r="315" spans="1:17" s="216" customFormat="1" x14ac:dyDescent="0.35">
      <c r="A315" s="307"/>
      <c r="B315" s="245"/>
      <c r="C315" s="246"/>
      <c r="D315" s="283"/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</row>
    <row r="316" spans="1:17" s="216" customFormat="1" x14ac:dyDescent="0.35">
      <c r="A316" s="307"/>
      <c r="B316" s="245"/>
      <c r="C316" s="246"/>
      <c r="D316" s="283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</row>
    <row r="317" spans="1:17" s="216" customFormat="1" x14ac:dyDescent="0.35">
      <c r="A317" s="307"/>
      <c r="B317" s="245"/>
      <c r="C317" s="246"/>
      <c r="D317" s="283"/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</row>
    <row r="318" spans="1:17" s="216" customFormat="1" x14ac:dyDescent="0.35">
      <c r="A318" s="307"/>
      <c r="B318" s="245"/>
      <c r="C318" s="246"/>
      <c r="D318" s="283"/>
      <c r="E318" s="247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</row>
    <row r="319" spans="1:17" s="216" customFormat="1" x14ac:dyDescent="0.35">
      <c r="A319" s="307"/>
      <c r="B319" s="245"/>
      <c r="C319" s="246"/>
      <c r="D319" s="283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</row>
    <row r="320" spans="1:17" s="216" customFormat="1" x14ac:dyDescent="0.35">
      <c r="A320" s="307"/>
      <c r="B320" s="245"/>
      <c r="C320" s="246"/>
      <c r="D320" s="283"/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</row>
    <row r="321" spans="1:17" s="216" customFormat="1" x14ac:dyDescent="0.35">
      <c r="A321" s="307"/>
      <c r="B321" s="245"/>
      <c r="C321" s="246"/>
      <c r="D321" s="283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</row>
    <row r="322" spans="1:17" s="216" customFormat="1" x14ac:dyDescent="0.35">
      <c r="A322" s="307"/>
      <c r="B322" s="245"/>
      <c r="C322" s="246"/>
      <c r="D322" s="283"/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</row>
    <row r="323" spans="1:17" s="216" customFormat="1" x14ac:dyDescent="0.35">
      <c r="A323" s="307"/>
      <c r="B323" s="245"/>
      <c r="C323" s="246"/>
      <c r="D323" s="283"/>
      <c r="E323" s="247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</row>
    <row r="324" spans="1:17" s="216" customFormat="1" x14ac:dyDescent="0.35">
      <c r="A324" s="307"/>
      <c r="B324" s="245"/>
      <c r="C324" s="246"/>
      <c r="D324" s="283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</row>
    <row r="325" spans="1:17" s="216" customFormat="1" x14ac:dyDescent="0.35">
      <c r="A325" s="307"/>
      <c r="B325" s="245"/>
      <c r="C325" s="246"/>
      <c r="D325" s="283"/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</row>
    <row r="326" spans="1:17" s="216" customFormat="1" x14ac:dyDescent="0.35">
      <c r="A326" s="307"/>
      <c r="B326" s="245"/>
      <c r="C326" s="246"/>
      <c r="D326" s="283"/>
      <c r="E326" s="247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</row>
    <row r="327" spans="1:17" s="216" customFormat="1" x14ac:dyDescent="0.35">
      <c r="A327" s="307"/>
      <c r="B327" s="245"/>
      <c r="C327" s="246"/>
      <c r="D327" s="283"/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</row>
    <row r="328" spans="1:17" s="216" customFormat="1" x14ac:dyDescent="0.35">
      <c r="A328" s="307"/>
      <c r="B328" s="245"/>
      <c r="C328" s="246"/>
      <c r="D328" s="283"/>
      <c r="E328" s="247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</row>
    <row r="329" spans="1:17" s="216" customFormat="1" x14ac:dyDescent="0.35">
      <c r="A329" s="307"/>
      <c r="B329" s="245"/>
      <c r="C329" s="246"/>
      <c r="D329" s="283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</row>
    <row r="330" spans="1:17" s="216" customFormat="1" x14ac:dyDescent="0.35">
      <c r="A330" s="307"/>
      <c r="B330" s="245"/>
      <c r="C330" s="246"/>
      <c r="D330" s="283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</row>
    <row r="331" spans="1:17" s="216" customFormat="1" x14ac:dyDescent="0.35">
      <c r="A331" s="307"/>
      <c r="B331" s="245"/>
      <c r="C331" s="246"/>
      <c r="D331" s="283"/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</row>
    <row r="332" spans="1:17" s="216" customFormat="1" x14ac:dyDescent="0.35">
      <c r="A332" s="307"/>
      <c r="B332" s="245"/>
      <c r="C332" s="246"/>
      <c r="D332" s="283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</row>
    <row r="333" spans="1:17" s="216" customFormat="1" x14ac:dyDescent="0.35">
      <c r="A333" s="307"/>
      <c r="B333" s="245"/>
      <c r="C333" s="246"/>
      <c r="D333" s="283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</row>
    <row r="334" spans="1:17" s="216" customFormat="1" x14ac:dyDescent="0.35">
      <c r="A334" s="307"/>
      <c r="B334" s="245"/>
      <c r="C334" s="246"/>
      <c r="D334" s="283"/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</row>
    <row r="335" spans="1:17" s="216" customFormat="1" x14ac:dyDescent="0.35">
      <c r="A335" s="307"/>
      <c r="B335" s="245"/>
      <c r="C335" s="246"/>
      <c r="D335" s="283"/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</row>
    <row r="336" spans="1:17" s="216" customFormat="1" x14ac:dyDescent="0.35">
      <c r="A336" s="307"/>
      <c r="B336" s="245"/>
      <c r="C336" s="246"/>
      <c r="D336" s="283"/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</row>
    <row r="337" spans="1:17" s="216" customFormat="1" x14ac:dyDescent="0.35">
      <c r="A337" s="307"/>
      <c r="B337" s="245"/>
      <c r="C337" s="246"/>
      <c r="D337" s="283"/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</row>
    <row r="338" spans="1:17" s="216" customFormat="1" x14ac:dyDescent="0.35">
      <c r="A338" s="307"/>
      <c r="B338" s="245"/>
      <c r="C338" s="246"/>
      <c r="D338" s="283"/>
      <c r="E338" s="247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</row>
    <row r="339" spans="1:17" s="216" customFormat="1" x14ac:dyDescent="0.35">
      <c r="A339" s="307"/>
      <c r="B339" s="245"/>
      <c r="C339" s="246"/>
      <c r="D339" s="283"/>
      <c r="E339" s="247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</row>
    <row r="340" spans="1:17" s="216" customFormat="1" x14ac:dyDescent="0.35">
      <c r="A340" s="307"/>
      <c r="B340" s="245"/>
      <c r="C340" s="246"/>
      <c r="D340" s="283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</row>
    <row r="341" spans="1:17" s="216" customFormat="1" x14ac:dyDescent="0.35">
      <c r="A341" s="307"/>
      <c r="B341" s="245"/>
      <c r="C341" s="246"/>
      <c r="D341" s="283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</row>
    <row r="342" spans="1:17" s="216" customFormat="1" x14ac:dyDescent="0.35">
      <c r="A342" s="307"/>
      <c r="B342" s="245"/>
      <c r="C342" s="246"/>
      <c r="D342" s="283"/>
      <c r="E342" s="247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</row>
    <row r="343" spans="1:17" s="216" customFormat="1" x14ac:dyDescent="0.35">
      <c r="A343" s="307"/>
      <c r="B343" s="245"/>
      <c r="C343" s="246"/>
      <c r="D343" s="283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</row>
    <row r="344" spans="1:17" s="216" customFormat="1" x14ac:dyDescent="0.35">
      <c r="A344" s="307"/>
      <c r="B344" s="245"/>
      <c r="C344" s="246"/>
      <c r="D344" s="283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</row>
    <row r="345" spans="1:17" s="216" customFormat="1" x14ac:dyDescent="0.35">
      <c r="A345" s="307"/>
      <c r="B345" s="245"/>
      <c r="C345" s="246"/>
      <c r="D345" s="283"/>
      <c r="E345" s="247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</row>
    <row r="346" spans="1:17" s="216" customFormat="1" x14ac:dyDescent="0.35">
      <c r="A346" s="307"/>
      <c r="B346" s="245"/>
      <c r="C346" s="246"/>
      <c r="D346" s="283"/>
      <c r="E346" s="247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</row>
    <row r="347" spans="1:17" s="216" customFormat="1" x14ac:dyDescent="0.35">
      <c r="A347" s="307"/>
      <c r="B347" s="245"/>
      <c r="C347" s="246"/>
      <c r="D347" s="283"/>
      <c r="E347" s="247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</row>
    <row r="348" spans="1:17" s="216" customFormat="1" x14ac:dyDescent="0.35">
      <c r="A348" s="307"/>
      <c r="B348" s="245"/>
      <c r="C348" s="246"/>
      <c r="D348" s="283"/>
      <c r="E348" s="247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</row>
    <row r="349" spans="1:17" s="216" customFormat="1" x14ac:dyDescent="0.35">
      <c r="A349" s="307"/>
      <c r="B349" s="245"/>
      <c r="C349" s="246"/>
      <c r="D349" s="283"/>
      <c r="E349" s="247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</row>
    <row r="350" spans="1:17" s="216" customFormat="1" x14ac:dyDescent="0.35">
      <c r="A350" s="307"/>
      <c r="B350" s="245"/>
      <c r="C350" s="246"/>
      <c r="D350" s="283"/>
      <c r="E350" s="247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</row>
    <row r="351" spans="1:17" s="216" customFormat="1" x14ac:dyDescent="0.35">
      <c r="A351" s="307"/>
      <c r="B351" s="245"/>
      <c r="C351" s="246"/>
      <c r="D351" s="283"/>
      <c r="E351" s="247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</row>
    <row r="352" spans="1:17" s="216" customFormat="1" x14ac:dyDescent="0.35">
      <c r="A352" s="307"/>
      <c r="B352" s="245"/>
      <c r="C352" s="246"/>
      <c r="D352" s="283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</row>
    <row r="353" spans="1:17" s="216" customFormat="1" x14ac:dyDescent="0.35">
      <c r="A353" s="307"/>
      <c r="B353" s="245"/>
      <c r="C353" s="246"/>
      <c r="D353" s="283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</row>
    <row r="354" spans="1:17" s="216" customFormat="1" x14ac:dyDescent="0.35">
      <c r="A354" s="307"/>
      <c r="B354" s="245"/>
      <c r="C354" s="246"/>
      <c r="D354" s="283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</row>
    <row r="355" spans="1:17" s="216" customFormat="1" x14ac:dyDescent="0.35">
      <c r="A355" s="307"/>
      <c r="B355" s="245"/>
      <c r="C355" s="246"/>
      <c r="D355" s="283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</row>
    <row r="356" spans="1:17" s="216" customFormat="1" x14ac:dyDescent="0.35">
      <c r="A356" s="307"/>
      <c r="B356" s="245"/>
      <c r="C356" s="246"/>
      <c r="D356" s="283"/>
      <c r="E356" s="247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</row>
    <row r="357" spans="1:17" s="216" customFormat="1" x14ac:dyDescent="0.35">
      <c r="A357" s="307"/>
      <c r="B357" s="245"/>
      <c r="C357" s="246"/>
      <c r="D357" s="283"/>
      <c r="E357" s="247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</row>
    <row r="358" spans="1:17" s="216" customFormat="1" x14ac:dyDescent="0.35">
      <c r="A358" s="307"/>
      <c r="B358" s="245"/>
      <c r="C358" s="246"/>
      <c r="D358" s="283"/>
      <c r="E358" s="247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</row>
    <row r="359" spans="1:17" s="216" customFormat="1" x14ac:dyDescent="0.35">
      <c r="A359" s="307"/>
      <c r="B359" s="245"/>
      <c r="C359" s="246"/>
      <c r="D359" s="283"/>
      <c r="E359" s="247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</row>
    <row r="360" spans="1:17" s="216" customFormat="1" x14ac:dyDescent="0.35">
      <c r="A360" s="307"/>
      <c r="B360" s="245"/>
      <c r="C360" s="246"/>
      <c r="D360" s="283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</row>
    <row r="361" spans="1:17" s="216" customFormat="1" x14ac:dyDescent="0.35">
      <c r="A361" s="307"/>
      <c r="B361" s="245"/>
      <c r="C361" s="246"/>
      <c r="D361" s="283"/>
      <c r="E361" s="247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</row>
    <row r="362" spans="1:17" s="216" customFormat="1" x14ac:dyDescent="0.35">
      <c r="A362" s="307"/>
      <c r="B362" s="245"/>
      <c r="C362" s="246"/>
      <c r="D362" s="283"/>
      <c r="E362" s="247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</row>
    <row r="363" spans="1:17" s="216" customFormat="1" x14ac:dyDescent="0.35">
      <c r="A363" s="307"/>
      <c r="B363" s="245"/>
      <c r="C363" s="246"/>
      <c r="D363" s="283"/>
      <c r="E363" s="247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</row>
    <row r="364" spans="1:17" s="216" customFormat="1" x14ac:dyDescent="0.35">
      <c r="A364" s="307"/>
      <c r="B364" s="245"/>
      <c r="C364" s="246"/>
      <c r="D364" s="283"/>
      <c r="E364" s="247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</row>
    <row r="365" spans="1:17" s="216" customFormat="1" x14ac:dyDescent="0.35">
      <c r="A365" s="307"/>
      <c r="B365" s="245"/>
      <c r="C365" s="246"/>
      <c r="D365" s="283"/>
      <c r="E365" s="247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</row>
    <row r="366" spans="1:17" s="216" customFormat="1" x14ac:dyDescent="0.35">
      <c r="A366" s="307"/>
      <c r="B366" s="245"/>
      <c r="C366" s="246"/>
      <c r="D366" s="283"/>
      <c r="E366" s="247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</row>
    <row r="367" spans="1:17" s="216" customFormat="1" x14ac:dyDescent="0.35">
      <c r="A367" s="307"/>
      <c r="B367" s="245"/>
      <c r="C367" s="246"/>
      <c r="D367" s="283"/>
      <c r="E367" s="247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</row>
    <row r="368" spans="1:17" s="216" customFormat="1" x14ac:dyDescent="0.35">
      <c r="A368" s="307"/>
      <c r="B368" s="245"/>
      <c r="C368" s="246"/>
      <c r="D368" s="283"/>
      <c r="E368" s="247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</row>
    <row r="369" spans="1:17" s="216" customFormat="1" x14ac:dyDescent="0.35">
      <c r="A369" s="307"/>
      <c r="B369" s="245"/>
      <c r="C369" s="246"/>
      <c r="D369" s="283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</row>
    <row r="370" spans="1:17" s="216" customFormat="1" x14ac:dyDescent="0.35">
      <c r="A370" s="307"/>
      <c r="B370" s="245"/>
      <c r="C370" s="246"/>
      <c r="D370" s="283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</row>
    <row r="371" spans="1:17" s="216" customFormat="1" x14ac:dyDescent="0.35">
      <c r="A371" s="307"/>
      <c r="B371" s="245"/>
      <c r="C371" s="246"/>
      <c r="D371" s="283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</row>
    <row r="372" spans="1:17" s="216" customFormat="1" x14ac:dyDescent="0.35">
      <c r="A372" s="307"/>
      <c r="B372" s="245"/>
      <c r="C372" s="246"/>
      <c r="D372" s="283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</row>
    <row r="373" spans="1:17" s="216" customFormat="1" x14ac:dyDescent="0.35">
      <c r="A373" s="307"/>
      <c r="B373" s="245"/>
      <c r="C373" s="246"/>
      <c r="D373" s="283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</row>
    <row r="374" spans="1:17" s="216" customFormat="1" x14ac:dyDescent="0.35">
      <c r="A374" s="307"/>
      <c r="B374" s="245"/>
      <c r="C374" s="246"/>
      <c r="D374" s="283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</row>
    <row r="375" spans="1:17" s="216" customFormat="1" x14ac:dyDescent="0.35">
      <c r="A375" s="307"/>
      <c r="B375" s="245"/>
      <c r="C375" s="246"/>
      <c r="D375" s="283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</row>
    <row r="376" spans="1:17" s="216" customFormat="1" x14ac:dyDescent="0.35">
      <c r="A376" s="307"/>
      <c r="B376" s="245"/>
      <c r="C376" s="246"/>
      <c r="D376" s="283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</row>
    <row r="377" spans="1:17" s="216" customFormat="1" x14ac:dyDescent="0.35">
      <c r="A377" s="307"/>
      <c r="B377" s="245"/>
      <c r="C377" s="246"/>
      <c r="D377" s="283"/>
      <c r="E377" s="247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</row>
    <row r="378" spans="1:17" s="216" customFormat="1" x14ac:dyDescent="0.35">
      <c r="A378" s="307"/>
      <c r="B378" s="245"/>
      <c r="C378" s="246"/>
      <c r="D378" s="283"/>
      <c r="E378" s="247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</row>
    <row r="379" spans="1:17" s="216" customFormat="1" x14ac:dyDescent="0.35">
      <c r="A379" s="307"/>
      <c r="B379" s="245"/>
      <c r="C379" s="246"/>
      <c r="D379" s="283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</row>
    <row r="380" spans="1:17" s="216" customFormat="1" x14ac:dyDescent="0.35">
      <c r="A380" s="307"/>
      <c r="B380" s="245"/>
      <c r="C380" s="246"/>
      <c r="D380" s="283"/>
      <c r="E380" s="247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</row>
    <row r="381" spans="1:17" s="216" customFormat="1" x14ac:dyDescent="0.35">
      <c r="A381" s="307"/>
      <c r="B381" s="245"/>
      <c r="C381" s="246"/>
      <c r="D381" s="283"/>
      <c r="E381" s="247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</row>
    <row r="382" spans="1:17" s="216" customFormat="1" x14ac:dyDescent="0.35">
      <c r="A382" s="307"/>
      <c r="B382" s="245"/>
      <c r="C382" s="246"/>
      <c r="D382" s="283"/>
      <c r="E382" s="247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</row>
    <row r="383" spans="1:17" s="216" customFormat="1" x14ac:dyDescent="0.35">
      <c r="A383" s="307"/>
      <c r="B383" s="245"/>
      <c r="C383" s="246"/>
      <c r="D383" s="283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</row>
    <row r="384" spans="1:17" s="216" customFormat="1" x14ac:dyDescent="0.35">
      <c r="A384" s="307"/>
      <c r="B384" s="245"/>
      <c r="C384" s="246"/>
      <c r="D384" s="283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</row>
    <row r="385" spans="1:17" s="216" customFormat="1" x14ac:dyDescent="0.35">
      <c r="A385" s="307"/>
      <c r="B385" s="245"/>
      <c r="C385" s="246"/>
      <c r="D385" s="283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</row>
    <row r="386" spans="1:17" s="216" customFormat="1" x14ac:dyDescent="0.35">
      <c r="A386" s="307"/>
      <c r="B386" s="245"/>
      <c r="C386" s="246"/>
      <c r="D386" s="283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</row>
    <row r="387" spans="1:17" s="216" customFormat="1" x14ac:dyDescent="0.35">
      <c r="A387" s="307"/>
      <c r="B387" s="245"/>
      <c r="C387" s="246"/>
      <c r="D387" s="283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</row>
    <row r="388" spans="1:17" s="216" customFormat="1" x14ac:dyDescent="0.35">
      <c r="A388" s="307"/>
      <c r="B388" s="245"/>
      <c r="C388" s="246"/>
      <c r="D388" s="283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</row>
    <row r="389" spans="1:17" s="216" customFormat="1" x14ac:dyDescent="0.35">
      <c r="A389" s="307"/>
      <c r="B389" s="245"/>
      <c r="C389" s="246"/>
      <c r="D389" s="283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</row>
    <row r="390" spans="1:17" s="216" customFormat="1" x14ac:dyDescent="0.35">
      <c r="A390" s="307"/>
      <c r="B390" s="245"/>
      <c r="C390" s="246"/>
      <c r="D390" s="283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</row>
    <row r="391" spans="1:17" s="216" customFormat="1" x14ac:dyDescent="0.35">
      <c r="A391" s="307"/>
      <c r="B391" s="245"/>
      <c r="C391" s="246"/>
      <c r="D391" s="283"/>
      <c r="E391" s="247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</row>
    <row r="392" spans="1:17" s="216" customFormat="1" x14ac:dyDescent="0.35">
      <c r="A392" s="307"/>
      <c r="B392" s="245"/>
      <c r="C392" s="246"/>
      <c r="D392" s="283"/>
      <c r="E392" s="247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</row>
    <row r="393" spans="1:17" s="216" customFormat="1" x14ac:dyDescent="0.35">
      <c r="A393" s="307"/>
      <c r="B393" s="245"/>
      <c r="C393" s="246"/>
      <c r="D393" s="283"/>
      <c r="E393" s="247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</row>
    <row r="394" spans="1:17" s="216" customFormat="1" x14ac:dyDescent="0.35">
      <c r="A394" s="307"/>
      <c r="B394" s="245"/>
      <c r="C394" s="246"/>
      <c r="D394" s="283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</row>
    <row r="395" spans="1:17" s="216" customFormat="1" x14ac:dyDescent="0.35">
      <c r="A395" s="307"/>
      <c r="B395" s="245"/>
      <c r="C395" s="246"/>
      <c r="D395" s="283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</row>
    <row r="396" spans="1:17" s="216" customFormat="1" x14ac:dyDescent="0.35">
      <c r="A396" s="307"/>
      <c r="B396" s="245"/>
      <c r="C396" s="246"/>
      <c r="D396" s="283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</row>
    <row r="397" spans="1:17" s="216" customFormat="1" x14ac:dyDescent="0.35">
      <c r="A397" s="307"/>
      <c r="B397" s="245"/>
      <c r="C397" s="246"/>
      <c r="D397" s="283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</row>
    <row r="398" spans="1:17" s="216" customFormat="1" x14ac:dyDescent="0.35">
      <c r="A398" s="307"/>
      <c r="B398" s="245"/>
      <c r="C398" s="246"/>
      <c r="D398" s="283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</row>
    <row r="399" spans="1:17" s="216" customFormat="1" x14ac:dyDescent="0.35">
      <c r="A399" s="307"/>
      <c r="B399" s="245"/>
      <c r="C399" s="246"/>
      <c r="D399" s="283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</row>
    <row r="400" spans="1:17" s="216" customFormat="1" x14ac:dyDescent="0.35">
      <c r="A400" s="307"/>
      <c r="B400" s="245"/>
      <c r="C400" s="246"/>
      <c r="D400" s="283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</row>
    <row r="401" spans="1:17" s="216" customFormat="1" x14ac:dyDescent="0.35">
      <c r="A401" s="307"/>
      <c r="B401" s="245"/>
      <c r="C401" s="246"/>
      <c r="D401" s="283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</row>
    <row r="402" spans="1:17" s="216" customFormat="1" x14ac:dyDescent="0.35">
      <c r="A402" s="307"/>
      <c r="B402" s="245"/>
      <c r="C402" s="246"/>
      <c r="D402" s="283"/>
      <c r="E402" s="247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</row>
    <row r="403" spans="1:17" s="216" customFormat="1" x14ac:dyDescent="0.35">
      <c r="A403" s="307"/>
      <c r="B403" s="245"/>
      <c r="C403" s="246"/>
      <c r="D403" s="283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</row>
    <row r="404" spans="1:17" s="216" customFormat="1" x14ac:dyDescent="0.35">
      <c r="A404" s="307"/>
      <c r="B404" s="245"/>
      <c r="C404" s="246"/>
      <c r="D404" s="283"/>
      <c r="E404" s="247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</row>
    <row r="405" spans="1:17" s="216" customFormat="1" x14ac:dyDescent="0.35">
      <c r="A405" s="307"/>
      <c r="B405" s="245"/>
      <c r="C405" s="246"/>
      <c r="D405" s="283"/>
      <c r="E405" s="247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</row>
    <row r="406" spans="1:17" s="216" customFormat="1" x14ac:dyDescent="0.35">
      <c r="A406" s="307"/>
      <c r="B406" s="245"/>
      <c r="C406" s="246"/>
      <c r="D406" s="283"/>
      <c r="E406" s="247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</row>
    <row r="407" spans="1:17" s="216" customFormat="1" x14ac:dyDescent="0.35">
      <c r="A407" s="307"/>
      <c r="B407" s="245"/>
      <c r="C407" s="246"/>
      <c r="D407" s="283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</row>
    <row r="408" spans="1:17" s="216" customFormat="1" x14ac:dyDescent="0.35">
      <c r="A408" s="307"/>
      <c r="B408" s="245"/>
      <c r="C408" s="246"/>
      <c r="D408" s="283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</row>
    <row r="409" spans="1:17" s="216" customFormat="1" x14ac:dyDescent="0.35">
      <c r="A409" s="307"/>
      <c r="B409" s="245"/>
      <c r="C409" s="246"/>
      <c r="D409" s="283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</row>
    <row r="410" spans="1:17" s="216" customFormat="1" x14ac:dyDescent="0.35">
      <c r="A410" s="307"/>
      <c r="B410" s="245"/>
      <c r="C410" s="246"/>
      <c r="D410" s="283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</row>
    <row r="411" spans="1:17" s="216" customFormat="1" x14ac:dyDescent="0.35">
      <c r="A411" s="307"/>
      <c r="B411" s="245"/>
      <c r="C411" s="246"/>
      <c r="D411" s="283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</row>
    <row r="412" spans="1:17" s="216" customFormat="1" x14ac:dyDescent="0.35">
      <c r="A412" s="307"/>
      <c r="B412" s="245"/>
      <c r="C412" s="246"/>
      <c r="D412" s="283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</row>
    <row r="413" spans="1:17" s="216" customFormat="1" x14ac:dyDescent="0.35">
      <c r="A413" s="307"/>
      <c r="B413" s="245"/>
      <c r="C413" s="246"/>
      <c r="D413" s="283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</row>
    <row r="414" spans="1:17" s="216" customFormat="1" x14ac:dyDescent="0.35">
      <c r="A414" s="307"/>
      <c r="B414" s="245"/>
      <c r="C414" s="246"/>
      <c r="D414" s="283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</row>
    <row r="415" spans="1:17" s="216" customFormat="1" x14ac:dyDescent="0.35">
      <c r="A415" s="307"/>
      <c r="B415" s="245"/>
      <c r="C415" s="246"/>
      <c r="D415" s="283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</row>
    <row r="416" spans="1:17" s="216" customFormat="1" x14ac:dyDescent="0.35">
      <c r="A416" s="307"/>
      <c r="B416" s="245"/>
      <c r="C416" s="246"/>
      <c r="D416" s="283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</row>
    <row r="417" spans="1:17" s="216" customFormat="1" x14ac:dyDescent="0.35">
      <c r="A417" s="307"/>
      <c r="B417" s="245"/>
      <c r="C417" s="246"/>
      <c r="D417" s="283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</row>
    <row r="418" spans="1:17" s="216" customFormat="1" x14ac:dyDescent="0.35">
      <c r="A418" s="307"/>
      <c r="B418" s="245"/>
      <c r="C418" s="246"/>
      <c r="D418" s="283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</row>
    <row r="419" spans="1:17" s="216" customFormat="1" x14ac:dyDescent="0.35">
      <c r="A419" s="307"/>
      <c r="B419" s="245"/>
      <c r="C419" s="246"/>
      <c r="D419" s="283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</row>
    <row r="420" spans="1:17" s="216" customFormat="1" x14ac:dyDescent="0.35">
      <c r="A420" s="307"/>
      <c r="B420" s="245"/>
      <c r="C420" s="246"/>
      <c r="D420" s="283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</row>
    <row r="421" spans="1:17" s="216" customFormat="1" x14ac:dyDescent="0.35">
      <c r="A421" s="307"/>
      <c r="B421" s="245"/>
      <c r="C421" s="246"/>
      <c r="D421" s="283"/>
      <c r="E421" s="247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</row>
    <row r="422" spans="1:17" s="216" customFormat="1" x14ac:dyDescent="0.35">
      <c r="A422" s="307"/>
      <c r="B422" s="245"/>
      <c r="C422" s="246"/>
      <c r="D422" s="283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</row>
    <row r="423" spans="1:17" s="216" customFormat="1" x14ac:dyDescent="0.35">
      <c r="A423" s="307"/>
      <c r="B423" s="245"/>
      <c r="C423" s="246"/>
      <c r="D423" s="283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</row>
    <row r="424" spans="1:17" s="216" customFormat="1" x14ac:dyDescent="0.35">
      <c r="A424" s="307"/>
      <c r="B424" s="245"/>
      <c r="C424" s="246"/>
      <c r="D424" s="283"/>
      <c r="E424" s="247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</row>
    <row r="425" spans="1:17" s="216" customFormat="1" x14ac:dyDescent="0.35">
      <c r="A425" s="307"/>
      <c r="B425" s="245"/>
      <c r="C425" s="246"/>
      <c r="D425" s="283"/>
      <c r="E425" s="247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</row>
    <row r="426" spans="1:17" s="216" customFormat="1" x14ac:dyDescent="0.35">
      <c r="A426" s="307"/>
      <c r="B426" s="245"/>
      <c r="C426" s="246"/>
      <c r="D426" s="283"/>
      <c r="E426" s="247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</row>
    <row r="427" spans="1:17" s="216" customFormat="1" x14ac:dyDescent="0.35">
      <c r="A427" s="307"/>
      <c r="B427" s="245"/>
      <c r="C427" s="246"/>
      <c r="D427" s="283"/>
      <c r="E427" s="247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</row>
    <row r="428" spans="1:17" s="216" customFormat="1" x14ac:dyDescent="0.35">
      <c r="A428" s="307"/>
      <c r="B428" s="245"/>
      <c r="C428" s="246"/>
      <c r="D428" s="283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</row>
    <row r="429" spans="1:17" s="216" customFormat="1" x14ac:dyDescent="0.35">
      <c r="A429" s="307"/>
      <c r="B429" s="245"/>
      <c r="C429" s="246"/>
      <c r="D429" s="283"/>
      <c r="E429" s="247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</row>
    <row r="430" spans="1:17" s="216" customFormat="1" x14ac:dyDescent="0.35">
      <c r="A430" s="307"/>
      <c r="B430" s="245"/>
      <c r="C430" s="246"/>
      <c r="D430" s="283"/>
      <c r="E430" s="247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</row>
    <row r="431" spans="1:17" s="216" customFormat="1" x14ac:dyDescent="0.35">
      <c r="A431" s="307"/>
      <c r="B431" s="245"/>
      <c r="C431" s="246"/>
      <c r="D431" s="283"/>
      <c r="E431" s="247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</row>
    <row r="432" spans="1:17" s="216" customFormat="1" x14ac:dyDescent="0.35">
      <c r="A432" s="307"/>
      <c r="B432" s="245"/>
      <c r="C432" s="246"/>
      <c r="D432" s="283"/>
      <c r="E432" s="247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</row>
    <row r="433" spans="1:17" s="216" customFormat="1" x14ac:dyDescent="0.35">
      <c r="A433" s="307"/>
      <c r="B433" s="245"/>
      <c r="C433" s="246"/>
      <c r="D433" s="283"/>
      <c r="E433" s="247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</row>
    <row r="434" spans="1:17" s="216" customFormat="1" x14ac:dyDescent="0.35">
      <c r="A434" s="307"/>
      <c r="B434" s="245"/>
      <c r="C434" s="246"/>
      <c r="D434" s="283"/>
      <c r="E434" s="247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</row>
    <row r="435" spans="1:17" s="216" customFormat="1" x14ac:dyDescent="0.35">
      <c r="A435" s="307"/>
      <c r="B435" s="245"/>
      <c r="C435" s="246"/>
      <c r="D435" s="283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</row>
    <row r="436" spans="1:17" s="216" customFormat="1" x14ac:dyDescent="0.35">
      <c r="A436" s="307"/>
      <c r="B436" s="245"/>
      <c r="C436" s="246"/>
      <c r="D436" s="283"/>
      <c r="E436" s="247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</row>
    <row r="437" spans="1:17" s="216" customFormat="1" x14ac:dyDescent="0.35">
      <c r="A437" s="307"/>
      <c r="B437" s="245"/>
      <c r="C437" s="246"/>
      <c r="D437" s="283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</row>
    <row r="438" spans="1:17" s="216" customFormat="1" x14ac:dyDescent="0.35">
      <c r="A438" s="307"/>
      <c r="B438" s="245"/>
      <c r="C438" s="246"/>
      <c r="D438" s="283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</row>
    <row r="439" spans="1:17" s="216" customFormat="1" x14ac:dyDescent="0.35">
      <c r="A439" s="307"/>
      <c r="B439" s="245"/>
      <c r="C439" s="246"/>
      <c r="D439" s="283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</row>
    <row r="440" spans="1:17" s="216" customFormat="1" x14ac:dyDescent="0.35">
      <c r="A440" s="307"/>
      <c r="B440" s="245"/>
      <c r="C440" s="246"/>
      <c r="D440" s="283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</row>
    <row r="441" spans="1:17" s="216" customFormat="1" x14ac:dyDescent="0.35">
      <c r="A441" s="307"/>
      <c r="B441" s="245"/>
      <c r="C441" s="246"/>
      <c r="D441" s="283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</row>
    <row r="442" spans="1:17" s="216" customFormat="1" x14ac:dyDescent="0.35">
      <c r="A442" s="307"/>
      <c r="B442" s="245"/>
      <c r="C442" s="246"/>
      <c r="D442" s="283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</row>
    <row r="443" spans="1:17" s="216" customFormat="1" x14ac:dyDescent="0.35">
      <c r="A443" s="307"/>
      <c r="B443" s="245"/>
      <c r="C443" s="246"/>
      <c r="D443" s="283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</row>
    <row r="444" spans="1:17" s="216" customFormat="1" x14ac:dyDescent="0.35">
      <c r="A444" s="307"/>
      <c r="B444" s="245"/>
      <c r="C444" s="246"/>
      <c r="D444" s="283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</row>
    <row r="445" spans="1:17" s="216" customFormat="1" x14ac:dyDescent="0.35">
      <c r="A445" s="307"/>
      <c r="B445" s="245"/>
      <c r="C445" s="246"/>
      <c r="D445" s="283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</row>
    <row r="446" spans="1:17" s="216" customFormat="1" x14ac:dyDescent="0.35">
      <c r="A446" s="307"/>
      <c r="B446" s="245"/>
      <c r="C446" s="246"/>
      <c r="D446" s="283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</row>
    <row r="447" spans="1:17" s="216" customFormat="1" x14ac:dyDescent="0.35">
      <c r="A447" s="307"/>
      <c r="B447" s="245"/>
      <c r="C447" s="246"/>
      <c r="D447" s="283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</row>
    <row r="448" spans="1:17" s="216" customFormat="1" x14ac:dyDescent="0.35">
      <c r="A448" s="307"/>
      <c r="B448" s="245"/>
      <c r="C448" s="246"/>
      <c r="D448" s="283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</row>
    <row r="449" spans="1:17" s="216" customFormat="1" x14ac:dyDescent="0.35">
      <c r="A449" s="307"/>
      <c r="B449" s="245"/>
      <c r="C449" s="246"/>
      <c r="D449" s="283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</row>
    <row r="450" spans="1:17" s="216" customFormat="1" x14ac:dyDescent="0.35">
      <c r="A450" s="307"/>
      <c r="B450" s="245"/>
      <c r="C450" s="246"/>
      <c r="D450" s="283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</row>
    <row r="451" spans="1:17" s="216" customFormat="1" x14ac:dyDescent="0.35">
      <c r="A451" s="307"/>
      <c r="B451" s="245"/>
      <c r="C451" s="246"/>
      <c r="D451" s="283"/>
      <c r="E451" s="247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</row>
    <row r="452" spans="1:17" s="216" customFormat="1" x14ac:dyDescent="0.35">
      <c r="A452" s="307"/>
      <c r="B452" s="245"/>
      <c r="C452" s="246"/>
      <c r="D452" s="283"/>
      <c r="E452" s="247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</row>
    <row r="453" spans="1:17" s="216" customFormat="1" x14ac:dyDescent="0.35">
      <c r="A453" s="307"/>
      <c r="B453" s="245"/>
      <c r="C453" s="246"/>
      <c r="D453" s="283"/>
      <c r="E453" s="247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</row>
    <row r="454" spans="1:17" s="216" customFormat="1" x14ac:dyDescent="0.35">
      <c r="A454" s="307"/>
      <c r="B454" s="245"/>
      <c r="C454" s="246"/>
      <c r="D454" s="283"/>
      <c r="E454" s="247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</row>
    <row r="455" spans="1:17" s="216" customFormat="1" x14ac:dyDescent="0.35">
      <c r="A455" s="307"/>
      <c r="B455" s="245"/>
      <c r="C455" s="246"/>
      <c r="D455" s="283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</row>
    <row r="456" spans="1:17" s="216" customFormat="1" x14ac:dyDescent="0.35">
      <c r="A456" s="307"/>
      <c r="B456" s="245"/>
      <c r="C456" s="246"/>
      <c r="D456" s="283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</row>
    <row r="457" spans="1:17" s="216" customFormat="1" x14ac:dyDescent="0.35">
      <c r="A457" s="307"/>
      <c r="B457" s="245"/>
      <c r="C457" s="246"/>
      <c r="D457" s="283"/>
      <c r="E457" s="247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</row>
    <row r="458" spans="1:17" s="216" customFormat="1" x14ac:dyDescent="0.35">
      <c r="A458" s="307"/>
      <c r="B458" s="245"/>
      <c r="C458" s="246"/>
      <c r="D458" s="283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</row>
    <row r="459" spans="1:17" s="216" customFormat="1" x14ac:dyDescent="0.35">
      <c r="A459" s="307"/>
      <c r="B459" s="245"/>
      <c r="C459" s="246"/>
      <c r="D459" s="283"/>
      <c r="E459" s="247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</row>
    <row r="460" spans="1:17" s="216" customFormat="1" x14ac:dyDescent="0.35">
      <c r="A460" s="307"/>
      <c r="B460" s="245"/>
      <c r="C460" s="246"/>
      <c r="D460" s="283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</row>
    <row r="461" spans="1:17" s="216" customFormat="1" x14ac:dyDescent="0.35">
      <c r="A461" s="307"/>
      <c r="B461" s="245"/>
      <c r="C461" s="246"/>
      <c r="D461" s="283"/>
      <c r="E461" s="247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</row>
    <row r="462" spans="1:17" s="216" customFormat="1" x14ac:dyDescent="0.35">
      <c r="A462" s="307"/>
      <c r="B462" s="245"/>
      <c r="C462" s="246"/>
      <c r="D462" s="283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</row>
    <row r="463" spans="1:17" s="216" customFormat="1" x14ac:dyDescent="0.35">
      <c r="A463" s="307"/>
      <c r="B463" s="245"/>
      <c r="C463" s="246"/>
      <c r="D463" s="283"/>
      <c r="E463" s="247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</row>
    <row r="464" spans="1:17" s="216" customFormat="1" x14ac:dyDescent="0.35">
      <c r="A464" s="307"/>
      <c r="B464" s="245"/>
      <c r="C464" s="246"/>
      <c r="D464" s="283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</row>
    <row r="465" spans="1:17" s="216" customFormat="1" x14ac:dyDescent="0.35">
      <c r="A465" s="307"/>
      <c r="B465" s="245"/>
      <c r="C465" s="246"/>
      <c r="D465" s="283"/>
      <c r="E465" s="247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</row>
    <row r="466" spans="1:17" s="216" customFormat="1" x14ac:dyDescent="0.35">
      <c r="A466" s="307"/>
      <c r="B466" s="245"/>
      <c r="C466" s="246"/>
      <c r="D466" s="283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</row>
    <row r="467" spans="1:17" s="216" customFormat="1" x14ac:dyDescent="0.35">
      <c r="A467" s="307"/>
      <c r="B467" s="245"/>
      <c r="C467" s="246"/>
      <c r="D467" s="283"/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</row>
    <row r="468" spans="1:17" s="216" customFormat="1" x14ac:dyDescent="0.35">
      <c r="A468" s="307"/>
      <c r="B468" s="245"/>
      <c r="C468" s="246"/>
      <c r="D468" s="283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</row>
    <row r="469" spans="1:17" s="216" customFormat="1" x14ac:dyDescent="0.35">
      <c r="A469" s="307"/>
      <c r="B469" s="245"/>
      <c r="C469" s="246"/>
      <c r="D469" s="283"/>
      <c r="E469" s="247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</row>
    <row r="470" spans="1:17" s="216" customFormat="1" x14ac:dyDescent="0.35">
      <c r="A470" s="307"/>
      <c r="B470" s="245"/>
      <c r="C470" s="246"/>
      <c r="D470" s="283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</row>
    <row r="471" spans="1:17" s="216" customFormat="1" x14ac:dyDescent="0.35">
      <c r="A471" s="307"/>
      <c r="B471" s="245"/>
      <c r="C471" s="246"/>
      <c r="D471" s="283"/>
      <c r="E471" s="247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</row>
    <row r="472" spans="1:17" s="216" customFormat="1" x14ac:dyDescent="0.35">
      <c r="A472" s="307"/>
      <c r="B472" s="245"/>
      <c r="C472" s="246"/>
      <c r="D472" s="283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</row>
    <row r="473" spans="1:17" s="216" customFormat="1" x14ac:dyDescent="0.35">
      <c r="A473" s="307"/>
      <c r="B473" s="245"/>
      <c r="C473" s="246"/>
      <c r="D473" s="283"/>
      <c r="E473" s="247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</row>
    <row r="474" spans="1:17" s="216" customFormat="1" x14ac:dyDescent="0.35">
      <c r="A474" s="307"/>
      <c r="B474" s="245"/>
      <c r="C474" s="246"/>
      <c r="D474" s="283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</row>
    <row r="475" spans="1:17" s="216" customFormat="1" x14ac:dyDescent="0.35">
      <c r="A475" s="307"/>
      <c r="B475" s="245"/>
      <c r="C475" s="246"/>
      <c r="D475" s="283"/>
      <c r="E475" s="247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</row>
    <row r="476" spans="1:17" s="216" customFormat="1" x14ac:dyDescent="0.35">
      <c r="A476" s="307"/>
      <c r="B476" s="245"/>
      <c r="C476" s="246"/>
      <c r="D476" s="283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</row>
    <row r="477" spans="1:17" s="216" customFormat="1" x14ac:dyDescent="0.35">
      <c r="A477" s="307"/>
      <c r="B477" s="245"/>
      <c r="C477" s="246"/>
      <c r="D477" s="283"/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</row>
    <row r="478" spans="1:17" s="216" customFormat="1" x14ac:dyDescent="0.35">
      <c r="A478" s="307"/>
      <c r="B478" s="245"/>
      <c r="C478" s="246"/>
      <c r="D478" s="283"/>
      <c r="E478" s="247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</row>
    <row r="479" spans="1:17" s="216" customFormat="1" x14ac:dyDescent="0.35">
      <c r="A479" s="307"/>
      <c r="B479" s="245"/>
      <c r="C479" s="246"/>
      <c r="D479" s="283"/>
      <c r="E479" s="247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</row>
    <row r="480" spans="1:17" s="216" customFormat="1" x14ac:dyDescent="0.35">
      <c r="A480" s="307"/>
      <c r="B480" s="245"/>
      <c r="C480" s="246"/>
      <c r="D480" s="283"/>
      <c r="E480" s="247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</row>
    <row r="481" spans="1:17" s="216" customFormat="1" x14ac:dyDescent="0.35">
      <c r="A481" s="307"/>
      <c r="B481" s="245"/>
      <c r="C481" s="246"/>
      <c r="D481" s="283"/>
      <c r="E481" s="247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</row>
    <row r="482" spans="1:17" s="216" customFormat="1" x14ac:dyDescent="0.35">
      <c r="A482" s="307"/>
      <c r="B482" s="245"/>
      <c r="C482" s="246"/>
      <c r="D482" s="283"/>
      <c r="E482" s="247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</row>
    <row r="483" spans="1:17" s="216" customFormat="1" x14ac:dyDescent="0.35">
      <c r="A483" s="307"/>
      <c r="B483" s="245"/>
      <c r="C483" s="246"/>
      <c r="D483" s="283"/>
      <c r="E483" s="247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</row>
    <row r="484" spans="1:17" s="216" customFormat="1" x14ac:dyDescent="0.35">
      <c r="A484" s="307"/>
      <c r="B484" s="245"/>
      <c r="C484" s="246"/>
      <c r="D484" s="283"/>
      <c r="E484" s="247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</row>
    <row r="485" spans="1:17" s="216" customFormat="1" x14ac:dyDescent="0.35">
      <c r="A485" s="307"/>
      <c r="B485" s="245"/>
      <c r="C485" s="246"/>
      <c r="D485" s="283"/>
      <c r="E485" s="247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</row>
    <row r="486" spans="1:17" s="216" customFormat="1" x14ac:dyDescent="0.35">
      <c r="A486" s="307"/>
      <c r="B486" s="245"/>
      <c r="C486" s="246"/>
      <c r="D486" s="283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</row>
    <row r="487" spans="1:17" s="216" customFormat="1" x14ac:dyDescent="0.35">
      <c r="A487" s="307"/>
      <c r="B487" s="245"/>
      <c r="C487" s="246"/>
      <c r="D487" s="283"/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</row>
    <row r="488" spans="1:17" s="216" customFormat="1" x14ac:dyDescent="0.35">
      <c r="A488" s="307"/>
      <c r="B488" s="245"/>
      <c r="C488" s="246"/>
      <c r="D488" s="283"/>
      <c r="E488" s="247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</row>
    <row r="489" spans="1:17" s="216" customFormat="1" x14ac:dyDescent="0.35">
      <c r="A489" s="307"/>
      <c r="B489" s="245"/>
      <c r="C489" s="246"/>
      <c r="D489" s="283"/>
      <c r="E489" s="247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</row>
    <row r="490" spans="1:17" s="216" customFormat="1" x14ac:dyDescent="0.35">
      <c r="A490" s="307"/>
      <c r="B490" s="245"/>
      <c r="C490" s="246"/>
      <c r="D490" s="283"/>
      <c r="E490" s="247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</row>
    <row r="491" spans="1:17" s="216" customFormat="1" x14ac:dyDescent="0.35">
      <c r="A491" s="307"/>
      <c r="B491" s="245"/>
      <c r="C491" s="246"/>
      <c r="D491" s="283"/>
      <c r="E491" s="247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</row>
    <row r="492" spans="1:17" s="216" customFormat="1" x14ac:dyDescent="0.35">
      <c r="A492" s="307"/>
      <c r="B492" s="245"/>
      <c r="C492" s="246"/>
      <c r="D492" s="283"/>
      <c r="E492" s="247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</row>
    <row r="493" spans="1:17" s="216" customFormat="1" x14ac:dyDescent="0.35">
      <c r="A493" s="307"/>
      <c r="B493" s="245"/>
      <c r="C493" s="246"/>
      <c r="D493" s="283"/>
      <c r="E493" s="247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</row>
    <row r="494" spans="1:17" s="216" customFormat="1" x14ac:dyDescent="0.35">
      <c r="A494" s="307"/>
      <c r="B494" s="245"/>
      <c r="C494" s="246"/>
      <c r="D494" s="283"/>
      <c r="E494" s="247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</row>
    <row r="495" spans="1:17" s="216" customFormat="1" x14ac:dyDescent="0.35">
      <c r="A495" s="307"/>
      <c r="B495" s="245"/>
      <c r="C495" s="246"/>
      <c r="D495" s="283"/>
      <c r="E495" s="247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</row>
    <row r="496" spans="1:17" s="216" customFormat="1" x14ac:dyDescent="0.35">
      <c r="A496" s="307"/>
      <c r="B496" s="245"/>
      <c r="C496" s="246"/>
      <c r="D496" s="283"/>
      <c r="E496" s="247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</row>
    <row r="497" spans="1:17" s="216" customFormat="1" x14ac:dyDescent="0.35">
      <c r="A497" s="307"/>
      <c r="B497" s="245"/>
      <c r="C497" s="246"/>
      <c r="D497" s="283"/>
      <c r="E497" s="247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</row>
    <row r="498" spans="1:17" s="216" customFormat="1" x14ac:dyDescent="0.35">
      <c r="A498" s="307"/>
      <c r="B498" s="245"/>
      <c r="C498" s="246"/>
      <c r="D498" s="283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</row>
    <row r="499" spans="1:17" s="216" customFormat="1" x14ac:dyDescent="0.35">
      <c r="A499" s="307"/>
      <c r="B499" s="245"/>
      <c r="C499" s="246"/>
      <c r="D499" s="283"/>
      <c r="E499" s="247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</row>
    <row r="500" spans="1:17" s="216" customFormat="1" x14ac:dyDescent="0.35">
      <c r="A500" s="307"/>
      <c r="B500" s="245"/>
      <c r="C500" s="246"/>
      <c r="D500" s="283"/>
      <c r="E500" s="247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</row>
    <row r="501" spans="1:17" s="216" customFormat="1" x14ac:dyDescent="0.35">
      <c r="A501" s="307"/>
      <c r="B501" s="245"/>
      <c r="C501" s="246"/>
      <c r="D501" s="283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</row>
    <row r="502" spans="1:17" s="216" customFormat="1" x14ac:dyDescent="0.35">
      <c r="A502" s="307"/>
      <c r="B502" s="245"/>
      <c r="C502" s="246"/>
      <c r="D502" s="283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</row>
    <row r="503" spans="1:17" s="216" customFormat="1" x14ac:dyDescent="0.35">
      <c r="A503" s="307"/>
      <c r="B503" s="245"/>
      <c r="C503" s="246"/>
      <c r="D503" s="283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</row>
    <row r="504" spans="1:17" s="216" customFormat="1" x14ac:dyDescent="0.35">
      <c r="A504" s="307"/>
      <c r="B504" s="245"/>
      <c r="C504" s="246"/>
      <c r="D504" s="283"/>
      <c r="E504" s="247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</row>
    <row r="505" spans="1:17" s="216" customFormat="1" x14ac:dyDescent="0.35">
      <c r="A505" s="307"/>
      <c r="B505" s="245"/>
      <c r="C505" s="246"/>
      <c r="D505" s="283"/>
      <c r="E505" s="247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</row>
    <row r="506" spans="1:17" s="216" customFormat="1" x14ac:dyDescent="0.35">
      <c r="A506" s="307"/>
      <c r="B506" s="245"/>
      <c r="C506" s="246"/>
      <c r="D506" s="283"/>
      <c r="E506" s="247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</row>
    <row r="507" spans="1:17" s="216" customFormat="1" x14ac:dyDescent="0.35">
      <c r="A507" s="307"/>
      <c r="B507" s="245"/>
      <c r="C507" s="246"/>
      <c r="D507" s="283"/>
      <c r="E507" s="247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</row>
    <row r="508" spans="1:17" s="216" customFormat="1" x14ac:dyDescent="0.35">
      <c r="A508" s="307"/>
      <c r="B508" s="245"/>
      <c r="C508" s="246"/>
      <c r="D508" s="283"/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</row>
    <row r="509" spans="1:17" s="216" customFormat="1" x14ac:dyDescent="0.35">
      <c r="A509" s="307"/>
      <c r="B509" s="245"/>
      <c r="C509" s="246"/>
      <c r="D509" s="283"/>
      <c r="E509" s="247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</row>
    <row r="510" spans="1:17" s="216" customFormat="1" x14ac:dyDescent="0.35">
      <c r="A510" s="307"/>
      <c r="B510" s="245"/>
      <c r="C510" s="246"/>
      <c r="D510" s="283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</row>
    <row r="511" spans="1:17" s="216" customFormat="1" x14ac:dyDescent="0.35">
      <c r="A511" s="307"/>
      <c r="B511" s="245"/>
      <c r="C511" s="246"/>
      <c r="D511" s="283"/>
      <c r="E511" s="247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</row>
    <row r="512" spans="1:17" s="216" customFormat="1" x14ac:dyDescent="0.35">
      <c r="A512" s="307"/>
      <c r="B512" s="245"/>
      <c r="C512" s="246"/>
      <c r="D512" s="283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</row>
    <row r="513" spans="1:17" s="216" customFormat="1" x14ac:dyDescent="0.35">
      <c r="A513" s="307"/>
      <c r="B513" s="245"/>
      <c r="C513" s="246"/>
      <c r="D513" s="283"/>
      <c r="E513" s="247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</row>
    <row r="514" spans="1:17" s="216" customFormat="1" x14ac:dyDescent="0.35">
      <c r="A514" s="307"/>
      <c r="B514" s="245"/>
      <c r="C514" s="246"/>
      <c r="D514" s="283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</row>
    <row r="515" spans="1:17" s="216" customFormat="1" x14ac:dyDescent="0.35">
      <c r="A515" s="307"/>
      <c r="B515" s="245"/>
      <c r="C515" s="246"/>
      <c r="D515" s="283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</row>
    <row r="516" spans="1:17" s="216" customFormat="1" x14ac:dyDescent="0.35">
      <c r="A516" s="307"/>
      <c r="B516" s="245"/>
      <c r="C516" s="246"/>
      <c r="D516" s="283"/>
      <c r="E516" s="247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</row>
    <row r="517" spans="1:17" s="216" customFormat="1" x14ac:dyDescent="0.35">
      <c r="A517" s="307"/>
      <c r="B517" s="245"/>
      <c r="C517" s="246"/>
      <c r="D517" s="283"/>
      <c r="E517" s="247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</row>
    <row r="518" spans="1:17" s="216" customFormat="1" x14ac:dyDescent="0.35">
      <c r="A518" s="307"/>
      <c r="B518" s="245"/>
      <c r="C518" s="246"/>
      <c r="D518" s="283"/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</row>
    <row r="519" spans="1:17" s="216" customFormat="1" x14ac:dyDescent="0.35">
      <c r="A519" s="307"/>
      <c r="B519" s="245"/>
      <c r="C519" s="246"/>
      <c r="D519" s="283"/>
      <c r="E519" s="247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</row>
    <row r="520" spans="1:17" s="216" customFormat="1" x14ac:dyDescent="0.35">
      <c r="A520" s="307"/>
      <c r="B520" s="245"/>
      <c r="C520" s="246"/>
      <c r="D520" s="283"/>
      <c r="E520" s="247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</row>
    <row r="521" spans="1:17" s="216" customFormat="1" x14ac:dyDescent="0.35">
      <c r="A521" s="307"/>
      <c r="B521" s="245"/>
      <c r="C521" s="246"/>
      <c r="D521" s="283"/>
      <c r="E521" s="247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</row>
    <row r="522" spans="1:17" s="216" customFormat="1" x14ac:dyDescent="0.35">
      <c r="A522" s="307"/>
      <c r="B522" s="245"/>
      <c r="C522" s="246"/>
      <c r="D522" s="283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</row>
    <row r="523" spans="1:17" s="216" customFormat="1" x14ac:dyDescent="0.35">
      <c r="A523" s="307"/>
      <c r="B523" s="245"/>
      <c r="C523" s="246"/>
      <c r="D523" s="283"/>
      <c r="E523" s="247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</row>
    <row r="524" spans="1:17" s="216" customFormat="1" x14ac:dyDescent="0.35">
      <c r="A524" s="307"/>
      <c r="B524" s="245"/>
      <c r="C524" s="246"/>
      <c r="D524" s="283"/>
      <c r="E524" s="247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</row>
    <row r="525" spans="1:17" s="216" customFormat="1" x14ac:dyDescent="0.35">
      <c r="A525" s="307"/>
      <c r="B525" s="245"/>
      <c r="C525" s="246"/>
      <c r="D525" s="283"/>
      <c r="E525" s="247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</row>
    <row r="526" spans="1:17" s="216" customFormat="1" x14ac:dyDescent="0.35">
      <c r="A526" s="307"/>
      <c r="B526" s="245"/>
      <c r="C526" s="246"/>
      <c r="D526" s="283"/>
      <c r="E526" s="247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</row>
    <row r="527" spans="1:17" s="216" customFormat="1" x14ac:dyDescent="0.35">
      <c r="A527" s="307"/>
      <c r="B527" s="245"/>
      <c r="C527" s="246"/>
      <c r="D527" s="283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</row>
    <row r="528" spans="1:17" s="216" customFormat="1" x14ac:dyDescent="0.35">
      <c r="A528" s="307"/>
      <c r="B528" s="245"/>
      <c r="C528" s="246"/>
      <c r="D528" s="283"/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</row>
    <row r="529" spans="1:17" s="216" customFormat="1" x14ac:dyDescent="0.35">
      <c r="A529" s="307"/>
      <c r="B529" s="245"/>
      <c r="C529" s="246"/>
      <c r="D529" s="283"/>
      <c r="E529" s="247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</row>
    <row r="530" spans="1:17" s="216" customFormat="1" x14ac:dyDescent="0.35">
      <c r="A530" s="307"/>
      <c r="B530" s="245"/>
      <c r="C530" s="246"/>
      <c r="D530" s="283"/>
      <c r="E530" s="247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</row>
    <row r="531" spans="1:17" s="216" customFormat="1" x14ac:dyDescent="0.35">
      <c r="A531" s="307"/>
      <c r="B531" s="245"/>
      <c r="C531" s="246"/>
      <c r="D531" s="283"/>
      <c r="E531" s="247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</row>
    <row r="532" spans="1:17" s="216" customFormat="1" x14ac:dyDescent="0.35">
      <c r="A532" s="307"/>
      <c r="B532" s="245"/>
      <c r="C532" s="246"/>
      <c r="D532" s="283"/>
      <c r="E532" s="247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</row>
    <row r="533" spans="1:17" s="216" customFormat="1" x14ac:dyDescent="0.35">
      <c r="A533" s="307"/>
      <c r="B533" s="245"/>
      <c r="C533" s="246"/>
      <c r="D533" s="283"/>
      <c r="E533" s="247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</row>
    <row r="534" spans="1:17" s="216" customFormat="1" x14ac:dyDescent="0.35">
      <c r="A534" s="307"/>
      <c r="B534" s="245"/>
      <c r="C534" s="246"/>
      <c r="D534" s="283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</row>
    <row r="535" spans="1:17" s="216" customFormat="1" x14ac:dyDescent="0.35">
      <c r="A535" s="307"/>
      <c r="B535" s="245"/>
      <c r="C535" s="246"/>
      <c r="D535" s="283"/>
      <c r="E535" s="247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</row>
    <row r="536" spans="1:17" s="216" customFormat="1" x14ac:dyDescent="0.35">
      <c r="A536" s="307"/>
      <c r="B536" s="245"/>
      <c r="C536" s="246"/>
      <c r="D536" s="283"/>
      <c r="E536" s="247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</row>
    <row r="537" spans="1:17" s="216" customFormat="1" x14ac:dyDescent="0.35">
      <c r="A537" s="307"/>
      <c r="B537" s="245"/>
      <c r="C537" s="246"/>
      <c r="D537" s="283"/>
      <c r="E537" s="247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</row>
    <row r="538" spans="1:17" s="216" customFormat="1" x14ac:dyDescent="0.35">
      <c r="A538" s="307"/>
      <c r="B538" s="245"/>
      <c r="C538" s="246"/>
      <c r="D538" s="283"/>
      <c r="E538" s="247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</row>
    <row r="539" spans="1:17" s="216" customFormat="1" x14ac:dyDescent="0.35">
      <c r="A539" s="307"/>
      <c r="B539" s="245"/>
      <c r="C539" s="246"/>
      <c r="D539" s="283"/>
      <c r="E539" s="247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</row>
    <row r="540" spans="1:17" s="216" customFormat="1" x14ac:dyDescent="0.35">
      <c r="A540" s="307"/>
      <c r="B540" s="245"/>
      <c r="C540" s="246"/>
      <c r="D540" s="283"/>
      <c r="E540" s="247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</row>
    <row r="541" spans="1:17" s="216" customFormat="1" x14ac:dyDescent="0.35">
      <c r="A541" s="307"/>
      <c r="B541" s="245"/>
      <c r="C541" s="246"/>
      <c r="D541" s="283"/>
      <c r="E541" s="247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</row>
    <row r="542" spans="1:17" s="216" customFormat="1" x14ac:dyDescent="0.35">
      <c r="A542" s="307"/>
      <c r="B542" s="245"/>
      <c r="C542" s="246"/>
      <c r="D542" s="283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</row>
    <row r="543" spans="1:17" s="216" customFormat="1" x14ac:dyDescent="0.35">
      <c r="A543" s="307"/>
      <c r="B543" s="245"/>
      <c r="C543" s="246"/>
      <c r="D543" s="283"/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</row>
    <row r="544" spans="1:17" s="216" customFormat="1" x14ac:dyDescent="0.35">
      <c r="A544" s="307"/>
      <c r="B544" s="245"/>
      <c r="C544" s="246"/>
      <c r="D544" s="283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</row>
    <row r="545" spans="1:17" s="216" customFormat="1" x14ac:dyDescent="0.35">
      <c r="A545" s="307"/>
      <c r="B545" s="245"/>
      <c r="C545" s="246"/>
      <c r="D545" s="283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</row>
    <row r="546" spans="1:17" s="216" customFormat="1" x14ac:dyDescent="0.35">
      <c r="A546" s="307"/>
      <c r="B546" s="245"/>
      <c r="C546" s="246"/>
      <c r="D546" s="283"/>
      <c r="E546" s="247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</row>
    <row r="547" spans="1:17" s="216" customFormat="1" x14ac:dyDescent="0.35">
      <c r="A547" s="307"/>
      <c r="B547" s="245"/>
      <c r="C547" s="246"/>
      <c r="D547" s="283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</row>
    <row r="548" spans="1:17" s="216" customFormat="1" x14ac:dyDescent="0.35">
      <c r="A548" s="307"/>
      <c r="B548" s="245"/>
      <c r="C548" s="246"/>
      <c r="D548" s="283"/>
      <c r="E548" s="247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</row>
    <row r="549" spans="1:17" s="216" customFormat="1" x14ac:dyDescent="0.35">
      <c r="A549" s="307"/>
      <c r="B549" s="245"/>
      <c r="C549" s="246"/>
      <c r="D549" s="283"/>
      <c r="E549" s="247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</row>
    <row r="550" spans="1:17" s="216" customFormat="1" x14ac:dyDescent="0.35">
      <c r="A550" s="307"/>
      <c r="B550" s="245"/>
      <c r="C550" s="246"/>
      <c r="D550" s="283"/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</row>
    <row r="551" spans="1:17" s="216" customFormat="1" x14ac:dyDescent="0.35">
      <c r="A551" s="307"/>
      <c r="B551" s="245"/>
      <c r="C551" s="246"/>
      <c r="D551" s="283"/>
      <c r="E551" s="247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</row>
    <row r="552" spans="1:17" s="216" customFormat="1" x14ac:dyDescent="0.35">
      <c r="A552" s="307"/>
      <c r="B552" s="245"/>
      <c r="C552" s="246"/>
      <c r="D552" s="283"/>
      <c r="E552" s="247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</row>
    <row r="553" spans="1:17" s="216" customFormat="1" x14ac:dyDescent="0.35">
      <c r="A553" s="307"/>
      <c r="B553" s="245"/>
      <c r="C553" s="246"/>
      <c r="D553" s="283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</row>
    <row r="554" spans="1:17" s="216" customFormat="1" x14ac:dyDescent="0.35">
      <c r="A554" s="307"/>
      <c r="B554" s="245"/>
      <c r="C554" s="246"/>
      <c r="D554" s="283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</row>
    <row r="555" spans="1:17" s="216" customFormat="1" x14ac:dyDescent="0.35">
      <c r="A555" s="307"/>
      <c r="B555" s="245"/>
      <c r="C555" s="246"/>
      <c r="D555" s="283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</row>
    <row r="556" spans="1:17" s="216" customFormat="1" x14ac:dyDescent="0.35">
      <c r="A556" s="307"/>
      <c r="B556" s="245"/>
      <c r="C556" s="246"/>
      <c r="D556" s="283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</row>
    <row r="557" spans="1:17" s="216" customFormat="1" x14ac:dyDescent="0.35">
      <c r="A557" s="307"/>
      <c r="B557" s="245"/>
      <c r="C557" s="246"/>
      <c r="D557" s="283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</row>
    <row r="558" spans="1:17" s="216" customFormat="1" x14ac:dyDescent="0.35">
      <c r="A558" s="307"/>
      <c r="B558" s="245"/>
      <c r="C558" s="246"/>
      <c r="D558" s="283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</row>
    <row r="559" spans="1:17" s="216" customFormat="1" x14ac:dyDescent="0.35">
      <c r="A559" s="307"/>
      <c r="B559" s="245"/>
      <c r="C559" s="246"/>
      <c r="D559" s="283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</row>
    <row r="560" spans="1:17" s="216" customFormat="1" x14ac:dyDescent="0.35">
      <c r="A560" s="307"/>
      <c r="B560" s="245"/>
      <c r="C560" s="246"/>
      <c r="D560" s="283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</row>
    <row r="561" spans="1:17" s="216" customFormat="1" x14ac:dyDescent="0.35">
      <c r="A561" s="307"/>
      <c r="B561" s="245"/>
      <c r="C561" s="246"/>
      <c r="D561" s="283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</row>
    <row r="562" spans="1:17" s="216" customFormat="1" x14ac:dyDescent="0.35">
      <c r="A562" s="307"/>
      <c r="B562" s="245"/>
      <c r="C562" s="246"/>
      <c r="D562" s="283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</row>
    <row r="563" spans="1:17" s="216" customFormat="1" x14ac:dyDescent="0.35">
      <c r="A563" s="307"/>
      <c r="B563" s="245"/>
      <c r="C563" s="246"/>
      <c r="D563" s="283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</row>
    <row r="564" spans="1:17" s="216" customFormat="1" x14ac:dyDescent="0.35">
      <c r="A564" s="307"/>
      <c r="B564" s="245"/>
      <c r="C564" s="246"/>
      <c r="D564" s="283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</row>
    <row r="565" spans="1:17" s="216" customFormat="1" x14ac:dyDescent="0.35">
      <c r="A565" s="307"/>
      <c r="B565" s="245"/>
      <c r="C565" s="246"/>
      <c r="D565" s="283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</row>
    <row r="566" spans="1:17" s="216" customFormat="1" x14ac:dyDescent="0.35">
      <c r="A566" s="307"/>
      <c r="B566" s="245"/>
      <c r="C566" s="246"/>
      <c r="D566" s="283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</row>
    <row r="567" spans="1:17" s="216" customFormat="1" x14ac:dyDescent="0.35">
      <c r="A567" s="307"/>
      <c r="B567" s="245"/>
      <c r="C567" s="246"/>
      <c r="D567" s="283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</row>
    <row r="568" spans="1:17" s="216" customFormat="1" x14ac:dyDescent="0.35">
      <c r="A568" s="307"/>
      <c r="B568" s="245"/>
      <c r="C568" s="246"/>
      <c r="D568" s="283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</row>
    <row r="569" spans="1:17" s="216" customFormat="1" x14ac:dyDescent="0.35">
      <c r="A569" s="307"/>
      <c r="B569" s="245"/>
      <c r="C569" s="246"/>
      <c r="D569" s="283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</row>
    <row r="570" spans="1:17" s="216" customFormat="1" x14ac:dyDescent="0.35">
      <c r="A570" s="307"/>
      <c r="B570" s="245"/>
      <c r="C570" s="246"/>
      <c r="D570" s="283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</row>
    <row r="571" spans="1:17" s="216" customFormat="1" x14ac:dyDescent="0.35">
      <c r="A571" s="307"/>
      <c r="B571" s="245"/>
      <c r="C571" s="246"/>
      <c r="D571" s="283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</row>
    <row r="572" spans="1:17" s="216" customFormat="1" x14ac:dyDescent="0.35">
      <c r="A572" s="307"/>
      <c r="B572" s="245"/>
      <c r="C572" s="246"/>
      <c r="D572" s="283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</row>
    <row r="573" spans="1:17" s="216" customFormat="1" x14ac:dyDescent="0.35">
      <c r="A573" s="307"/>
      <c r="B573" s="245"/>
      <c r="C573" s="246"/>
      <c r="D573" s="283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</row>
    <row r="574" spans="1:17" s="216" customFormat="1" x14ac:dyDescent="0.35">
      <c r="A574" s="307"/>
      <c r="B574" s="245"/>
      <c r="C574" s="246"/>
      <c r="D574" s="283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</row>
    <row r="575" spans="1:17" s="216" customFormat="1" x14ac:dyDescent="0.35">
      <c r="A575" s="307"/>
      <c r="B575" s="245"/>
      <c r="C575" s="246"/>
      <c r="D575" s="283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</row>
    <row r="576" spans="1:17" s="216" customFormat="1" x14ac:dyDescent="0.35">
      <c r="A576" s="307"/>
      <c r="B576" s="245"/>
      <c r="C576" s="246"/>
      <c r="D576" s="283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</row>
    <row r="577" spans="1:17" s="216" customFormat="1" x14ac:dyDescent="0.35">
      <c r="A577" s="307"/>
      <c r="B577" s="245"/>
      <c r="C577" s="246"/>
      <c r="D577" s="283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</row>
    <row r="578" spans="1:17" s="216" customFormat="1" x14ac:dyDescent="0.35">
      <c r="A578" s="307"/>
      <c r="B578" s="245"/>
      <c r="C578" s="246"/>
      <c r="D578" s="283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</row>
    <row r="579" spans="1:17" s="216" customFormat="1" x14ac:dyDescent="0.35">
      <c r="A579" s="307"/>
      <c r="B579" s="245"/>
      <c r="C579" s="246"/>
      <c r="D579" s="283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</row>
    <row r="580" spans="1:17" s="216" customFormat="1" x14ac:dyDescent="0.35">
      <c r="A580" s="307"/>
      <c r="B580" s="245"/>
      <c r="C580" s="246"/>
      <c r="D580" s="283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</row>
    <row r="581" spans="1:17" s="216" customFormat="1" x14ac:dyDescent="0.35">
      <c r="A581" s="307"/>
      <c r="B581" s="245"/>
      <c r="C581" s="246"/>
      <c r="D581" s="283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</row>
    <row r="582" spans="1:17" s="216" customFormat="1" x14ac:dyDescent="0.35">
      <c r="A582" s="307"/>
      <c r="B582" s="245"/>
      <c r="C582" s="246"/>
      <c r="D582" s="283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</row>
    <row r="583" spans="1:17" s="216" customFormat="1" x14ac:dyDescent="0.35">
      <c r="A583" s="307"/>
      <c r="B583" s="245"/>
      <c r="C583" s="246"/>
      <c r="D583" s="283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</row>
    <row r="584" spans="1:17" s="216" customFormat="1" x14ac:dyDescent="0.35">
      <c r="A584" s="307"/>
      <c r="B584" s="245"/>
      <c r="C584" s="246"/>
      <c r="D584" s="283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</row>
    <row r="585" spans="1:17" s="216" customFormat="1" x14ac:dyDescent="0.35">
      <c r="A585" s="307"/>
      <c r="B585" s="245"/>
      <c r="C585" s="246"/>
      <c r="D585" s="283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</row>
    <row r="586" spans="1:17" s="216" customFormat="1" x14ac:dyDescent="0.35">
      <c r="A586" s="307"/>
      <c r="B586" s="245"/>
      <c r="C586" s="246"/>
      <c r="D586" s="283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</row>
    <row r="587" spans="1:17" s="216" customFormat="1" x14ac:dyDescent="0.35">
      <c r="A587" s="307"/>
      <c r="B587" s="245"/>
      <c r="C587" s="246"/>
      <c r="D587" s="283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</row>
    <row r="588" spans="1:17" s="216" customFormat="1" x14ac:dyDescent="0.35">
      <c r="A588" s="307"/>
      <c r="B588" s="245"/>
      <c r="C588" s="246"/>
      <c r="D588" s="283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</row>
    <row r="589" spans="1:17" s="216" customFormat="1" x14ac:dyDescent="0.35">
      <c r="A589" s="307"/>
      <c r="B589" s="245"/>
      <c r="C589" s="246"/>
      <c r="D589" s="283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</row>
    <row r="590" spans="1:17" s="216" customFormat="1" x14ac:dyDescent="0.35">
      <c r="A590" s="307"/>
      <c r="B590" s="245"/>
      <c r="C590" s="246"/>
      <c r="D590" s="283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</row>
    <row r="591" spans="1:17" s="216" customFormat="1" x14ac:dyDescent="0.35">
      <c r="A591" s="307"/>
      <c r="B591" s="245"/>
      <c r="C591" s="246"/>
      <c r="D591" s="283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</row>
    <row r="592" spans="1:17" s="216" customFormat="1" x14ac:dyDescent="0.35">
      <c r="A592" s="307"/>
      <c r="B592" s="245"/>
      <c r="C592" s="246"/>
      <c r="D592" s="283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</row>
    <row r="593" spans="1:17" s="216" customFormat="1" x14ac:dyDescent="0.35">
      <c r="A593" s="307"/>
      <c r="B593" s="245"/>
      <c r="C593" s="246"/>
      <c r="D593" s="283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</row>
    <row r="594" spans="1:17" s="216" customFormat="1" x14ac:dyDescent="0.35">
      <c r="A594" s="307"/>
      <c r="B594" s="245"/>
      <c r="C594" s="246"/>
      <c r="D594" s="283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</row>
    <row r="595" spans="1:17" s="216" customFormat="1" x14ac:dyDescent="0.35">
      <c r="A595" s="307"/>
      <c r="B595" s="245"/>
      <c r="C595" s="246"/>
      <c r="D595" s="283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</row>
    <row r="596" spans="1:17" s="216" customFormat="1" x14ac:dyDescent="0.35">
      <c r="A596" s="307"/>
      <c r="B596" s="245"/>
      <c r="C596" s="246"/>
      <c r="D596" s="283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</row>
    <row r="597" spans="1:17" s="216" customFormat="1" x14ac:dyDescent="0.35">
      <c r="A597" s="307"/>
      <c r="B597" s="245"/>
      <c r="C597" s="246"/>
      <c r="D597" s="283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</row>
    <row r="598" spans="1:17" s="216" customFormat="1" x14ac:dyDescent="0.35">
      <c r="A598" s="307"/>
      <c r="B598" s="245"/>
      <c r="C598" s="246"/>
      <c r="D598" s="283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</row>
    <row r="599" spans="1:17" s="216" customFormat="1" x14ac:dyDescent="0.35">
      <c r="A599" s="307"/>
      <c r="B599" s="245"/>
      <c r="C599" s="246"/>
      <c r="D599" s="283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</row>
    <row r="600" spans="1:17" s="216" customFormat="1" x14ac:dyDescent="0.35">
      <c r="A600" s="307"/>
      <c r="B600" s="245"/>
      <c r="C600" s="246"/>
      <c r="D600" s="283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</row>
    <row r="601" spans="1:17" s="216" customFormat="1" x14ac:dyDescent="0.35">
      <c r="A601" s="307"/>
      <c r="B601" s="245"/>
      <c r="C601" s="246"/>
      <c r="D601" s="283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</row>
    <row r="602" spans="1:17" s="216" customFormat="1" x14ac:dyDescent="0.35">
      <c r="A602" s="307"/>
      <c r="B602" s="245"/>
      <c r="C602" s="246"/>
      <c r="D602" s="283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</row>
    <row r="603" spans="1:17" s="216" customFormat="1" x14ac:dyDescent="0.35">
      <c r="A603" s="307"/>
      <c r="B603" s="245"/>
      <c r="C603" s="246"/>
      <c r="D603" s="283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</row>
    <row r="604" spans="1:17" s="216" customFormat="1" x14ac:dyDescent="0.35">
      <c r="A604" s="307"/>
      <c r="B604" s="245"/>
      <c r="C604" s="246"/>
      <c r="D604" s="283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</row>
    <row r="605" spans="1:17" s="216" customFormat="1" x14ac:dyDescent="0.35">
      <c r="A605" s="307"/>
      <c r="B605" s="245"/>
      <c r="C605" s="246"/>
      <c r="D605" s="283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</row>
    <row r="606" spans="1:17" s="216" customFormat="1" x14ac:dyDescent="0.35">
      <c r="A606" s="307"/>
      <c r="B606" s="245"/>
      <c r="C606" s="246"/>
      <c r="D606" s="283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</row>
    <row r="607" spans="1:17" s="216" customFormat="1" x14ac:dyDescent="0.35">
      <c r="A607" s="307"/>
      <c r="B607" s="245"/>
      <c r="C607" s="246"/>
      <c r="D607" s="283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</row>
    <row r="608" spans="1:17" s="216" customFormat="1" x14ac:dyDescent="0.35">
      <c r="A608" s="307"/>
      <c r="B608" s="245"/>
      <c r="C608" s="246"/>
      <c r="D608" s="283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</row>
    <row r="609" spans="1:17" s="216" customFormat="1" x14ac:dyDescent="0.35">
      <c r="A609" s="307"/>
      <c r="B609" s="245"/>
      <c r="C609" s="246"/>
      <c r="D609" s="283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</row>
    <row r="610" spans="1:17" s="216" customFormat="1" x14ac:dyDescent="0.35">
      <c r="A610" s="307"/>
      <c r="B610" s="245"/>
      <c r="C610" s="246"/>
      <c r="D610" s="283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</row>
    <row r="611" spans="1:17" s="216" customFormat="1" x14ac:dyDescent="0.35">
      <c r="A611" s="307"/>
      <c r="B611" s="245"/>
      <c r="C611" s="246"/>
      <c r="D611" s="283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</row>
    <row r="612" spans="1:17" s="216" customFormat="1" x14ac:dyDescent="0.35">
      <c r="A612" s="307"/>
      <c r="B612" s="245"/>
      <c r="C612" s="246"/>
      <c r="D612" s="283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</row>
    <row r="613" spans="1:17" s="216" customFormat="1" x14ac:dyDescent="0.35">
      <c r="A613" s="307"/>
      <c r="B613" s="245"/>
      <c r="C613" s="246"/>
      <c r="D613" s="283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</row>
    <row r="614" spans="1:17" s="216" customFormat="1" x14ac:dyDescent="0.35">
      <c r="A614" s="307"/>
      <c r="B614" s="245"/>
      <c r="C614" s="246"/>
      <c r="D614" s="283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</row>
    <row r="615" spans="1:17" s="216" customFormat="1" x14ac:dyDescent="0.35">
      <c r="A615" s="307"/>
      <c r="B615" s="245"/>
      <c r="C615" s="246"/>
      <c r="D615" s="283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</row>
    <row r="616" spans="1:17" s="216" customFormat="1" x14ac:dyDescent="0.35">
      <c r="A616" s="307"/>
      <c r="B616" s="245"/>
      <c r="C616" s="246"/>
      <c r="D616" s="283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</row>
    <row r="617" spans="1:17" s="216" customFormat="1" x14ac:dyDescent="0.35">
      <c r="A617" s="307"/>
      <c r="B617" s="245"/>
      <c r="C617" s="246"/>
      <c r="D617" s="283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</row>
    <row r="618" spans="1:17" s="216" customFormat="1" x14ac:dyDescent="0.35">
      <c r="A618" s="307"/>
      <c r="B618" s="245"/>
      <c r="C618" s="246"/>
      <c r="D618" s="283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</row>
    <row r="619" spans="1:17" s="216" customFormat="1" x14ac:dyDescent="0.35">
      <c r="A619" s="307"/>
      <c r="B619" s="245"/>
      <c r="C619" s="246"/>
      <c r="D619" s="283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</row>
    <row r="620" spans="1:17" s="216" customFormat="1" x14ac:dyDescent="0.35">
      <c r="A620" s="307"/>
      <c r="B620" s="245"/>
      <c r="C620" s="246"/>
      <c r="D620" s="283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</row>
    <row r="621" spans="1:17" s="216" customFormat="1" x14ac:dyDescent="0.35">
      <c r="A621" s="307"/>
      <c r="B621" s="245"/>
      <c r="C621" s="246"/>
      <c r="D621" s="283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</row>
    <row r="622" spans="1:17" s="216" customFormat="1" x14ac:dyDescent="0.35">
      <c r="A622" s="307"/>
      <c r="B622" s="245"/>
      <c r="C622" s="246"/>
      <c r="D622" s="283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</row>
    <row r="623" spans="1:17" s="216" customFormat="1" x14ac:dyDescent="0.35">
      <c r="A623" s="307"/>
      <c r="B623" s="245"/>
      <c r="C623" s="246"/>
      <c r="D623" s="283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</row>
    <row r="624" spans="1:17" s="216" customFormat="1" x14ac:dyDescent="0.35">
      <c r="A624" s="307"/>
      <c r="B624" s="245"/>
      <c r="C624" s="246"/>
      <c r="D624" s="283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</row>
    <row r="625" spans="1:17" s="216" customFormat="1" x14ac:dyDescent="0.35">
      <c r="A625" s="307"/>
      <c r="B625" s="245"/>
      <c r="C625" s="246"/>
      <c r="D625" s="283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</row>
    <row r="626" spans="1:17" s="216" customFormat="1" x14ac:dyDescent="0.35">
      <c r="A626" s="307"/>
      <c r="B626" s="245"/>
      <c r="C626" s="246"/>
      <c r="D626" s="283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</row>
    <row r="627" spans="1:17" s="216" customFormat="1" x14ac:dyDescent="0.35">
      <c r="A627" s="307"/>
      <c r="B627" s="245"/>
      <c r="C627" s="246"/>
      <c r="D627" s="283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</row>
    <row r="628" spans="1:17" s="216" customFormat="1" x14ac:dyDescent="0.35">
      <c r="A628" s="307"/>
      <c r="B628" s="245"/>
      <c r="C628" s="246"/>
      <c r="D628" s="283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</row>
    <row r="629" spans="1:17" s="216" customFormat="1" x14ac:dyDescent="0.35">
      <c r="A629" s="307"/>
      <c r="B629" s="245"/>
      <c r="C629" s="246"/>
      <c r="D629" s="283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</row>
    <row r="630" spans="1:17" s="216" customFormat="1" x14ac:dyDescent="0.35">
      <c r="A630" s="307"/>
      <c r="B630" s="245"/>
      <c r="C630" s="246"/>
      <c r="D630" s="283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</row>
    <row r="631" spans="1:17" s="216" customFormat="1" x14ac:dyDescent="0.35">
      <c r="A631" s="307"/>
      <c r="B631" s="245"/>
      <c r="C631" s="246"/>
      <c r="D631" s="283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</row>
    <row r="632" spans="1:17" s="216" customFormat="1" x14ac:dyDescent="0.35">
      <c r="A632" s="307"/>
      <c r="B632" s="245"/>
      <c r="C632" s="246"/>
      <c r="D632" s="283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</row>
    <row r="633" spans="1:17" s="216" customFormat="1" x14ac:dyDescent="0.35">
      <c r="A633" s="307"/>
      <c r="B633" s="245"/>
      <c r="C633" s="246"/>
      <c r="D633" s="283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</row>
    <row r="634" spans="1:17" s="216" customFormat="1" x14ac:dyDescent="0.35">
      <c r="A634" s="307"/>
      <c r="B634" s="245"/>
      <c r="C634" s="246"/>
      <c r="D634" s="283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</row>
    <row r="635" spans="1:17" s="216" customFormat="1" x14ac:dyDescent="0.35">
      <c r="A635" s="307"/>
      <c r="B635" s="245"/>
      <c r="C635" s="246"/>
      <c r="D635" s="283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</row>
    <row r="636" spans="1:17" s="216" customFormat="1" x14ac:dyDescent="0.35">
      <c r="A636" s="307"/>
      <c r="B636" s="245"/>
      <c r="C636" s="246"/>
      <c r="D636" s="283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</row>
    <row r="637" spans="1:17" s="216" customFormat="1" x14ac:dyDescent="0.35">
      <c r="A637" s="307"/>
      <c r="B637" s="245"/>
      <c r="C637" s="246"/>
      <c r="D637" s="283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</row>
    <row r="638" spans="1:17" s="216" customFormat="1" x14ac:dyDescent="0.35">
      <c r="A638" s="307"/>
      <c r="B638" s="245"/>
      <c r="C638" s="246"/>
      <c r="D638" s="283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</row>
    <row r="639" spans="1:17" s="216" customFormat="1" x14ac:dyDescent="0.35">
      <c r="A639" s="307"/>
      <c r="B639" s="245"/>
      <c r="C639" s="246"/>
      <c r="D639" s="283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</row>
    <row r="640" spans="1:17" s="216" customFormat="1" x14ac:dyDescent="0.35">
      <c r="A640" s="307"/>
      <c r="B640" s="245"/>
      <c r="C640" s="246"/>
      <c r="D640" s="283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</row>
    <row r="641" spans="1:17" s="216" customFormat="1" x14ac:dyDescent="0.35">
      <c r="A641" s="307"/>
      <c r="B641" s="245"/>
      <c r="C641" s="246"/>
      <c r="D641" s="283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</row>
    <row r="642" spans="1:17" s="216" customFormat="1" x14ac:dyDescent="0.35">
      <c r="A642" s="307"/>
      <c r="B642" s="245"/>
      <c r="C642" s="246"/>
      <c r="D642" s="283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</row>
    <row r="643" spans="1:17" s="216" customFormat="1" x14ac:dyDescent="0.35">
      <c r="A643" s="307"/>
      <c r="B643" s="245"/>
      <c r="C643" s="246"/>
      <c r="D643" s="283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</row>
    <row r="644" spans="1:17" s="216" customFormat="1" x14ac:dyDescent="0.35">
      <c r="A644" s="307"/>
      <c r="B644" s="245"/>
      <c r="C644" s="246"/>
      <c r="D644" s="283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</row>
    <row r="645" spans="1:17" s="216" customFormat="1" x14ac:dyDescent="0.35">
      <c r="A645" s="307"/>
      <c r="B645" s="245"/>
      <c r="C645" s="246"/>
      <c r="D645" s="283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</row>
    <row r="646" spans="1:17" s="216" customFormat="1" x14ac:dyDescent="0.35">
      <c r="A646" s="307"/>
      <c r="B646" s="245"/>
      <c r="C646" s="246"/>
      <c r="D646" s="283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</row>
    <row r="647" spans="1:17" s="216" customFormat="1" x14ac:dyDescent="0.35">
      <c r="A647" s="307"/>
      <c r="B647" s="245"/>
      <c r="C647" s="246"/>
      <c r="D647" s="283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</row>
    <row r="648" spans="1:17" s="216" customFormat="1" x14ac:dyDescent="0.35">
      <c r="A648" s="307"/>
      <c r="B648" s="245"/>
      <c r="C648" s="246"/>
      <c r="D648" s="283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</row>
    <row r="649" spans="1:17" s="216" customFormat="1" x14ac:dyDescent="0.35">
      <c r="A649" s="307"/>
      <c r="B649" s="245"/>
      <c r="C649" s="246"/>
      <c r="D649" s="283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</row>
    <row r="650" spans="1:17" s="216" customFormat="1" x14ac:dyDescent="0.35">
      <c r="A650" s="307"/>
      <c r="B650" s="245"/>
      <c r="C650" s="246"/>
      <c r="D650" s="283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</row>
    <row r="651" spans="1:17" s="216" customFormat="1" x14ac:dyDescent="0.35">
      <c r="A651" s="307"/>
      <c r="B651" s="245"/>
      <c r="C651" s="246"/>
      <c r="D651" s="283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</row>
    <row r="652" spans="1:17" s="216" customFormat="1" x14ac:dyDescent="0.35">
      <c r="A652" s="307"/>
      <c r="B652" s="245"/>
      <c r="C652" s="246"/>
      <c r="D652" s="283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</row>
    <row r="653" spans="1:17" s="216" customFormat="1" x14ac:dyDescent="0.35">
      <c r="A653" s="307"/>
      <c r="B653" s="245"/>
      <c r="C653" s="246"/>
      <c r="D653" s="283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</row>
    <row r="654" spans="1:17" s="216" customFormat="1" x14ac:dyDescent="0.35">
      <c r="A654" s="307"/>
      <c r="B654" s="245"/>
      <c r="C654" s="246"/>
      <c r="D654" s="283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</row>
    <row r="655" spans="1:17" s="216" customFormat="1" x14ac:dyDescent="0.35">
      <c r="A655" s="307"/>
      <c r="B655" s="245"/>
      <c r="C655" s="246"/>
      <c r="D655" s="283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</row>
    <row r="656" spans="1:17" s="216" customFormat="1" x14ac:dyDescent="0.35">
      <c r="A656" s="307"/>
      <c r="B656" s="245"/>
      <c r="C656" s="246"/>
      <c r="D656" s="283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</row>
    <row r="657" spans="1:17" s="216" customFormat="1" x14ac:dyDescent="0.35">
      <c r="A657" s="307"/>
      <c r="B657" s="245"/>
      <c r="C657" s="246"/>
      <c r="D657" s="283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</row>
    <row r="658" spans="1:17" s="216" customFormat="1" x14ac:dyDescent="0.35">
      <c r="A658" s="307"/>
      <c r="B658" s="245"/>
      <c r="C658" s="246"/>
      <c r="D658" s="283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</row>
    <row r="659" spans="1:17" s="216" customFormat="1" x14ac:dyDescent="0.35">
      <c r="A659" s="307"/>
      <c r="B659" s="245"/>
      <c r="C659" s="246"/>
      <c r="D659" s="283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</row>
    <row r="660" spans="1:17" s="216" customFormat="1" x14ac:dyDescent="0.35">
      <c r="A660" s="307"/>
      <c r="B660" s="245"/>
      <c r="C660" s="246"/>
      <c r="D660" s="283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</row>
    <row r="661" spans="1:17" s="216" customFormat="1" x14ac:dyDescent="0.35">
      <c r="A661" s="307"/>
      <c r="B661" s="245"/>
      <c r="C661" s="246"/>
      <c r="D661" s="283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</row>
    <row r="662" spans="1:17" s="216" customFormat="1" x14ac:dyDescent="0.35">
      <c r="A662" s="307"/>
      <c r="B662" s="245"/>
      <c r="C662" s="246"/>
      <c r="D662" s="283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</row>
    <row r="663" spans="1:17" s="216" customFormat="1" x14ac:dyDescent="0.35">
      <c r="A663" s="307"/>
      <c r="B663" s="245"/>
      <c r="C663" s="246"/>
      <c r="D663" s="283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</row>
    <row r="664" spans="1:17" s="216" customFormat="1" x14ac:dyDescent="0.35">
      <c r="A664" s="307"/>
      <c r="B664" s="245"/>
      <c r="C664" s="246"/>
      <c r="D664" s="283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</row>
    <row r="665" spans="1:17" s="216" customFormat="1" x14ac:dyDescent="0.35">
      <c r="A665" s="307"/>
      <c r="B665" s="245"/>
      <c r="C665" s="246"/>
      <c r="D665" s="283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</row>
    <row r="666" spans="1:17" s="216" customFormat="1" x14ac:dyDescent="0.35">
      <c r="A666" s="307"/>
      <c r="B666" s="245"/>
      <c r="C666" s="246"/>
      <c r="D666" s="283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</row>
    <row r="667" spans="1:17" s="216" customFormat="1" x14ac:dyDescent="0.35">
      <c r="A667" s="307"/>
      <c r="B667" s="245"/>
      <c r="C667" s="246"/>
      <c r="D667" s="283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</row>
    <row r="668" spans="1:17" s="216" customFormat="1" x14ac:dyDescent="0.35">
      <c r="A668" s="307"/>
      <c r="B668" s="245"/>
      <c r="C668" s="246"/>
      <c r="D668" s="283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</row>
    <row r="669" spans="1:17" s="216" customFormat="1" x14ac:dyDescent="0.35">
      <c r="A669" s="307"/>
      <c r="B669" s="245"/>
      <c r="C669" s="246"/>
      <c r="D669" s="283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</row>
    <row r="670" spans="1:17" s="216" customFormat="1" x14ac:dyDescent="0.35">
      <c r="A670" s="307"/>
      <c r="B670" s="245"/>
      <c r="C670" s="246"/>
      <c r="D670" s="283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</row>
    <row r="671" spans="1:17" s="216" customFormat="1" x14ac:dyDescent="0.35">
      <c r="A671" s="307"/>
      <c r="B671" s="245"/>
      <c r="C671" s="246"/>
      <c r="D671" s="283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</row>
    <row r="672" spans="1:17" s="216" customFormat="1" x14ac:dyDescent="0.35">
      <c r="A672" s="307"/>
      <c r="B672" s="245"/>
      <c r="C672" s="246"/>
      <c r="D672" s="283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</row>
    <row r="673" spans="1:17" s="216" customFormat="1" x14ac:dyDescent="0.35">
      <c r="A673" s="307"/>
      <c r="B673" s="245"/>
      <c r="C673" s="246"/>
      <c r="D673" s="283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</row>
    <row r="674" spans="1:17" s="216" customFormat="1" x14ac:dyDescent="0.35">
      <c r="A674" s="307"/>
      <c r="B674" s="245"/>
      <c r="C674" s="246"/>
      <c r="D674" s="283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</row>
    <row r="675" spans="1:17" s="216" customFormat="1" x14ac:dyDescent="0.35">
      <c r="A675" s="307"/>
      <c r="B675" s="245"/>
      <c r="C675" s="246"/>
      <c r="D675" s="283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</row>
    <row r="676" spans="1:17" s="216" customFormat="1" x14ac:dyDescent="0.35">
      <c r="A676" s="307"/>
      <c r="B676" s="245"/>
      <c r="C676" s="246"/>
      <c r="D676" s="283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</row>
    <row r="677" spans="1:17" s="216" customFormat="1" x14ac:dyDescent="0.35">
      <c r="A677" s="307"/>
      <c r="B677" s="245"/>
      <c r="C677" s="246"/>
      <c r="D677" s="283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</row>
    <row r="678" spans="1:17" s="216" customFormat="1" x14ac:dyDescent="0.35">
      <c r="A678" s="307"/>
      <c r="B678" s="245"/>
      <c r="C678" s="246"/>
      <c r="D678" s="283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</row>
    <row r="679" spans="1:17" s="216" customFormat="1" x14ac:dyDescent="0.35">
      <c r="A679" s="307"/>
      <c r="B679" s="245"/>
      <c r="C679" s="246"/>
      <c r="D679" s="283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</row>
    <row r="680" spans="1:17" s="216" customFormat="1" x14ac:dyDescent="0.35">
      <c r="A680" s="307"/>
      <c r="B680" s="245"/>
      <c r="C680" s="246"/>
      <c r="D680" s="283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</row>
    <row r="681" spans="1:17" s="216" customFormat="1" x14ac:dyDescent="0.35">
      <c r="A681" s="307"/>
      <c r="B681" s="245"/>
      <c r="C681" s="246"/>
      <c r="D681" s="283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</row>
    <row r="682" spans="1:17" s="216" customFormat="1" x14ac:dyDescent="0.35">
      <c r="A682" s="307"/>
      <c r="B682" s="245"/>
      <c r="C682" s="246"/>
      <c r="D682" s="283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</row>
    <row r="683" spans="1:17" s="216" customFormat="1" x14ac:dyDescent="0.35">
      <c r="A683" s="307"/>
      <c r="B683" s="245"/>
      <c r="C683" s="246"/>
      <c r="D683" s="283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</row>
    <row r="684" spans="1:17" s="216" customFormat="1" x14ac:dyDescent="0.35">
      <c r="A684" s="307"/>
      <c r="B684" s="245"/>
      <c r="C684" s="246"/>
      <c r="D684" s="283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</row>
    <row r="685" spans="1:17" s="216" customFormat="1" x14ac:dyDescent="0.35">
      <c r="A685" s="307"/>
      <c r="B685" s="245"/>
      <c r="C685" s="246"/>
      <c r="D685" s="283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</row>
    <row r="686" spans="1:17" s="216" customFormat="1" x14ac:dyDescent="0.35">
      <c r="A686" s="307"/>
      <c r="B686" s="245"/>
      <c r="C686" s="246"/>
      <c r="D686" s="283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</row>
    <row r="687" spans="1:17" s="216" customFormat="1" x14ac:dyDescent="0.35">
      <c r="A687" s="307"/>
      <c r="B687" s="245"/>
      <c r="C687" s="246"/>
      <c r="D687" s="283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</row>
    <row r="688" spans="1:17" s="216" customFormat="1" x14ac:dyDescent="0.35">
      <c r="A688" s="307"/>
      <c r="B688" s="245"/>
      <c r="C688" s="246"/>
      <c r="D688" s="283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</row>
    <row r="689" spans="1:17" s="216" customFormat="1" x14ac:dyDescent="0.35">
      <c r="A689" s="307"/>
      <c r="B689" s="245"/>
      <c r="C689" s="246"/>
      <c r="D689" s="283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</row>
    <row r="690" spans="1:17" s="216" customFormat="1" x14ac:dyDescent="0.35">
      <c r="A690" s="307"/>
      <c r="B690" s="245"/>
      <c r="C690" s="246"/>
      <c r="D690" s="283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</row>
    <row r="691" spans="1:17" s="216" customFormat="1" x14ac:dyDescent="0.35">
      <c r="A691" s="307"/>
      <c r="B691" s="245"/>
      <c r="C691" s="246"/>
      <c r="D691" s="283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</row>
    <row r="692" spans="1:17" s="216" customFormat="1" x14ac:dyDescent="0.35">
      <c r="A692" s="307"/>
      <c r="B692" s="245"/>
      <c r="C692" s="246"/>
      <c r="D692" s="283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</row>
    <row r="693" spans="1:17" s="216" customFormat="1" x14ac:dyDescent="0.35">
      <c r="A693" s="307"/>
      <c r="B693" s="245"/>
      <c r="C693" s="246"/>
      <c r="D693" s="283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</row>
    <row r="694" spans="1:17" s="216" customFormat="1" x14ac:dyDescent="0.35">
      <c r="A694" s="307"/>
      <c r="B694" s="245"/>
      <c r="C694" s="246"/>
      <c r="D694" s="283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</row>
    <row r="695" spans="1:17" s="216" customFormat="1" x14ac:dyDescent="0.35">
      <c r="A695" s="307"/>
      <c r="B695" s="245"/>
      <c r="C695" s="246"/>
      <c r="D695" s="283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</row>
    <row r="696" spans="1:17" s="216" customFormat="1" x14ac:dyDescent="0.35">
      <c r="A696" s="307"/>
      <c r="B696" s="245"/>
      <c r="C696" s="246"/>
      <c r="D696" s="283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</row>
    <row r="697" spans="1:17" s="216" customFormat="1" x14ac:dyDescent="0.35">
      <c r="A697" s="307"/>
      <c r="B697" s="245"/>
      <c r="C697" s="246"/>
      <c r="D697" s="283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</row>
    <row r="698" spans="1:17" s="216" customFormat="1" x14ac:dyDescent="0.35">
      <c r="A698" s="307"/>
      <c r="B698" s="245"/>
      <c r="C698" s="246"/>
      <c r="D698" s="283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</row>
    <row r="699" spans="1:17" s="216" customFormat="1" x14ac:dyDescent="0.35">
      <c r="A699" s="307"/>
      <c r="B699" s="245"/>
      <c r="C699" s="246"/>
      <c r="D699" s="283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</row>
    <row r="700" spans="1:17" x14ac:dyDescent="0.35">
      <c r="D700" s="283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</row>
  </sheetData>
  <sheetProtection password="CF7A" sheet="1" objects="1" scenarios="1"/>
  <mergeCells count="9">
    <mergeCell ref="T3:U4"/>
    <mergeCell ref="A3:A5"/>
    <mergeCell ref="B3:B5"/>
    <mergeCell ref="Q3:Q5"/>
    <mergeCell ref="A1:C1"/>
    <mergeCell ref="E3:P5"/>
    <mergeCell ref="D3:D5"/>
    <mergeCell ref="C3:C5"/>
    <mergeCell ref="R3:S4"/>
  </mergeCells>
  <pageMargins left="0.39370078740157483" right="0.39370078740157483" top="0.19685039370078741" bottom="0.39370078740157483" header="0" footer="0.19685039370078741"/>
  <pageSetup paperSize="9" scale="99" orientation="portrait" r:id="rId1"/>
  <headerFooter>
    <oddFooter xml:space="preserve">&amp;LKobra Kefe Kft. &amp;C&amp;P&amp;RTel.: +36 30 510-0374, info@kobrakefe.hu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Összegzés</vt:lpstr>
      <vt:lpstr>1.Nyel Lapát</vt:lpstr>
      <vt:lpstr>2.Szakajtó</vt:lpstr>
      <vt:lpstr>3.Szita Deszka Nyújtófa</vt:lpstr>
      <vt:lpstr>4.Keverőkanál Ecset Kefe</vt:lpstr>
      <vt:lpstr>5.Kesztyű Vászon</vt:lpstr>
      <vt:lpstr>6.Pogácsa egyéb szaggató</vt:lpstr>
      <vt:lpstr>7.Lemezek</vt:lpstr>
      <vt:lpstr>8.Habkártya Trokser</vt:lpstr>
      <vt:lpstr>9.Kés Vágó</vt:lpstr>
      <vt:lpstr>10.LisztlapátKeverőtálMűa.edény</vt:lpstr>
      <vt:lpstr>11.Teflonfólia SpapírZacskózó</vt:lpstr>
      <vt:lpstr>12.Diszítők formák</vt:lpstr>
      <vt:lpstr>13.Tortakarika RM ALU_AWI</vt:lpstr>
      <vt:lpstr>14.Pizza</vt:lpstr>
      <vt:lpstr>15.Sütőkocsik_Kerék egyéb</vt:lpstr>
      <vt:lpstr>16. Mérők</vt:lpstr>
      <vt:lpstr>17. Színes termékek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Brigitta Sutolapat</cp:lastModifiedBy>
  <cp:lastPrinted>2023-09-27T09:13:24Z</cp:lastPrinted>
  <dcterms:created xsi:type="dcterms:W3CDTF">2021-04-19T10:54:57Z</dcterms:created>
  <dcterms:modified xsi:type="dcterms:W3CDTF">2025-06-25T11:54:32Z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19.2.6.0</vt:lpwstr>
  </property>
</Properties>
</file>