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7230" yWindow="630" windowWidth="24615" windowHeight="9405" tabRatio="885"/>
  </bookViews>
  <sheets>
    <sheet name="Összegzés" sheetId="3" r:id="rId1"/>
    <sheet name="1.Nyel Lapát" sheetId="1" r:id="rId2"/>
    <sheet name="2.Szakajtó" sheetId="4" r:id="rId3"/>
    <sheet name="3.Szita Deszka Nyújtófa" sheetId="5" r:id="rId4"/>
    <sheet name="4.Keverőkanál Ecset Kefe" sheetId="2" r:id="rId5"/>
    <sheet name="5.Kesztyű Vászon" sheetId="6" r:id="rId6"/>
    <sheet name="6.Pogácsa egyéb szaggató" sheetId="7" r:id="rId7"/>
    <sheet name="7.Lemezek" sheetId="12" r:id="rId8"/>
    <sheet name="8.Habkártya Trokser" sheetId="15" r:id="rId9"/>
    <sheet name="9.Kés Vágó" sheetId="16" r:id="rId10"/>
    <sheet name="10.LisztlapátKeverőtálMűa.edény" sheetId="14" r:id="rId11"/>
    <sheet name="11.Teflonfólia SpapírZacskózó" sheetId="20" r:id="rId12"/>
    <sheet name="12.Diszítők formák" sheetId="9" r:id="rId13"/>
    <sheet name="13.Tortakarika RM ALU_AWI" sheetId="8" r:id="rId14"/>
    <sheet name="14.Pizza" sheetId="13" r:id="rId15"/>
    <sheet name="15.Sütőkocsik_Kerék egyéb" sheetId="18" r:id="rId16"/>
    <sheet name="16. Mérők" sheetId="11" r:id="rId17"/>
    <sheet name="17. Színes termékek" sheetId="21" r:id="rId18"/>
  </sheets>
  <definedNames>
    <definedName name="_xlnm._FilterDatabase" localSheetId="15" hidden="1">'15.Sütőkocsik_Kerék egyéb'!$A$2:$H$7</definedName>
    <definedName name="_xlnm._FilterDatabase" localSheetId="17" hidden="1">'17. Színes termékek'!$R$5:$R$9</definedName>
  </definedNames>
  <calcPr calcId="125725"/>
</workbook>
</file>

<file path=xl/calcChain.xml><?xml version="1.0" encoding="utf-8"?>
<calcChain xmlns="http://schemas.openxmlformats.org/spreadsheetml/2006/main">
  <c r="H41" i="4"/>
  <c r="H40"/>
  <c r="D9" i="3"/>
  <c r="F5" i="12"/>
  <c r="F6"/>
  <c r="F7"/>
  <c r="F8"/>
  <c r="F9"/>
  <c r="F10"/>
  <c r="F11"/>
  <c r="F12"/>
  <c r="F13"/>
  <c r="F14"/>
  <c r="H14" s="1"/>
  <c r="F15"/>
  <c r="H15" s="1"/>
  <c r="F16"/>
  <c r="F4"/>
  <c r="G41" i="4"/>
  <c r="G68" i="16"/>
  <c r="F68"/>
  <c r="H68" s="1"/>
  <c r="G20"/>
  <c r="F20"/>
  <c r="H20" s="1"/>
  <c r="G19"/>
  <c r="F19"/>
  <c r="H19" s="1"/>
  <c r="G7"/>
  <c r="F7"/>
  <c r="H7" s="1"/>
  <c r="G5"/>
  <c r="G6"/>
  <c r="F5"/>
  <c r="H5" s="1"/>
  <c r="F6"/>
  <c r="H6" s="1"/>
  <c r="F23"/>
  <c r="H23" s="1"/>
  <c r="F24"/>
  <c r="H24" s="1"/>
  <c r="G23"/>
  <c r="G24"/>
  <c r="F60"/>
  <c r="F4" i="13"/>
  <c r="E4"/>
  <c r="G4" s="1"/>
  <c r="G4" i="18"/>
  <c r="F4"/>
  <c r="G4" i="20"/>
  <c r="F4"/>
  <c r="F28" i="14"/>
  <c r="H28" s="1"/>
  <c r="G28"/>
  <c r="F27"/>
  <c r="H27" s="1"/>
  <c r="G27"/>
  <c r="F26"/>
  <c r="H26" s="1"/>
  <c r="G26"/>
  <c r="F67" i="16"/>
  <c r="H67" s="1"/>
  <c r="G67"/>
  <c r="F15"/>
  <c r="H15" s="1"/>
  <c r="G15"/>
  <c r="G14" i="12"/>
  <c r="G15"/>
  <c r="G16"/>
  <c r="H13"/>
  <c r="H16"/>
  <c r="G13"/>
  <c r="G4" i="16"/>
  <c r="G8"/>
  <c r="F4"/>
  <c r="H4" s="1"/>
  <c r="F8"/>
  <c r="H8" s="1"/>
  <c r="G11" i="4"/>
  <c r="F11"/>
  <c r="H11" s="1"/>
  <c r="S8" i="21"/>
  <c r="T8"/>
  <c r="U8" s="1"/>
  <c r="S10"/>
  <c r="T10"/>
  <c r="U10" s="1"/>
  <c r="S12"/>
  <c r="T12"/>
  <c r="U12" s="1"/>
  <c r="S14"/>
  <c r="T14"/>
  <c r="U14" s="1"/>
  <c r="S16"/>
  <c r="T16"/>
  <c r="U16" s="1"/>
  <c r="S18"/>
  <c r="T18"/>
  <c r="U18" s="1"/>
  <c r="S20"/>
  <c r="T20"/>
  <c r="U20" s="1"/>
  <c r="S22"/>
  <c r="T22"/>
  <c r="U22" s="1"/>
  <c r="S24"/>
  <c r="T24"/>
  <c r="U24" s="1"/>
  <c r="S25"/>
  <c r="T25"/>
  <c r="U25" s="1"/>
  <c r="S26"/>
  <c r="T26"/>
  <c r="U26" s="1"/>
  <c r="S28"/>
  <c r="T28"/>
  <c r="U28" s="1"/>
  <c r="S29"/>
  <c r="T29"/>
  <c r="U29" s="1"/>
  <c r="S31"/>
  <c r="T31"/>
  <c r="U31" s="1"/>
  <c r="S32"/>
  <c r="T32"/>
  <c r="U32" s="1"/>
  <c r="S34"/>
  <c r="T34"/>
  <c r="U34" s="1"/>
  <c r="S36"/>
  <c r="T36"/>
  <c r="U36" s="1"/>
  <c r="S38"/>
  <c r="T38"/>
  <c r="U38" s="1"/>
  <c r="S40"/>
  <c r="T40"/>
  <c r="U40" s="1"/>
  <c r="S41"/>
  <c r="T41"/>
  <c r="U41" s="1"/>
  <c r="S42"/>
  <c r="T42"/>
  <c r="U42" s="1"/>
  <c r="S43"/>
  <c r="T43"/>
  <c r="U43" s="1"/>
  <c r="S45"/>
  <c r="T45"/>
  <c r="U45" s="1"/>
  <c r="S46"/>
  <c r="T46"/>
  <c r="U46" s="1"/>
  <c r="S48"/>
  <c r="T48"/>
  <c r="U48" s="1"/>
  <c r="S50"/>
  <c r="T50"/>
  <c r="U50" s="1"/>
  <c r="S52"/>
  <c r="T52"/>
  <c r="U52" s="1"/>
  <c r="S53"/>
  <c r="T53"/>
  <c r="U53" s="1"/>
  <c r="S55"/>
  <c r="T55"/>
  <c r="U55" s="1"/>
  <c r="S56"/>
  <c r="T56"/>
  <c r="U56" s="1"/>
  <c r="S57"/>
  <c r="T57"/>
  <c r="U57" s="1"/>
  <c r="S59"/>
  <c r="T59"/>
  <c r="U59" s="1"/>
  <c r="S61"/>
  <c r="T61"/>
  <c r="U61" s="1"/>
  <c r="S62"/>
  <c r="T62"/>
  <c r="U62" s="1"/>
  <c r="S64"/>
  <c r="T64"/>
  <c r="U64" s="1"/>
  <c r="S66"/>
  <c r="T66"/>
  <c r="U66" s="1"/>
  <c r="S67"/>
  <c r="T67"/>
  <c r="U67" s="1"/>
  <c r="S69"/>
  <c r="T69"/>
  <c r="U69" s="1"/>
  <c r="S70"/>
  <c r="T70"/>
  <c r="U70" s="1"/>
  <c r="S71"/>
  <c r="T71"/>
  <c r="U71" s="1"/>
  <c r="S73"/>
  <c r="T73"/>
  <c r="U73" s="1"/>
  <c r="S74"/>
  <c r="T74"/>
  <c r="U74" s="1"/>
  <c r="S75"/>
  <c r="T75"/>
  <c r="U75" s="1"/>
  <c r="S76"/>
  <c r="T76"/>
  <c r="U76" s="1"/>
  <c r="S78"/>
  <c r="T78"/>
  <c r="U78" s="1"/>
  <c r="S79"/>
  <c r="T79"/>
  <c r="U79" s="1"/>
  <c r="S81"/>
  <c r="T81"/>
  <c r="U81" s="1"/>
  <c r="S84"/>
  <c r="T84"/>
  <c r="U84" s="1"/>
  <c r="T7"/>
  <c r="U7" s="1"/>
  <c r="S7"/>
  <c r="U85" l="1"/>
  <c r="D24" i="3" s="1"/>
  <c r="T85" i="21"/>
  <c r="C24" i="3" s="1"/>
  <c r="F45" i="9" l="1"/>
  <c r="H45" s="1"/>
  <c r="G45"/>
  <c r="F21" i="6"/>
  <c r="H21" s="1"/>
  <c r="G21"/>
  <c r="F13"/>
  <c r="H13" s="1"/>
  <c r="G13"/>
  <c r="F33" i="5"/>
  <c r="H33" s="1"/>
  <c r="G33"/>
  <c r="F9"/>
  <c r="H9" s="1"/>
  <c r="G9"/>
  <c r="F38" i="4"/>
  <c r="H38" s="1"/>
  <c r="G38"/>
  <c r="F37"/>
  <c r="H37" s="1"/>
  <c r="G37"/>
  <c r="F36"/>
  <c r="H36" s="1"/>
  <c r="G36"/>
  <c r="F34"/>
  <c r="H34" s="1"/>
  <c r="G34"/>
  <c r="F3" i="18"/>
  <c r="H3" s="1"/>
  <c r="F31" i="14"/>
  <c r="H31" s="1"/>
  <c r="G31"/>
  <c r="G10" i="2"/>
  <c r="F10"/>
  <c r="H10" s="1"/>
  <c r="G7" i="11"/>
  <c r="F7"/>
  <c r="H7" s="1"/>
  <c r="G3" i="18"/>
  <c r="F10" i="8"/>
  <c r="E10"/>
  <c r="G10" s="1"/>
  <c r="G30" i="14"/>
  <c r="F30"/>
  <c r="H30" s="1"/>
  <c r="G66" i="16"/>
  <c r="F66"/>
  <c r="H66" s="1"/>
  <c r="G65"/>
  <c r="F65"/>
  <c r="H65" s="1"/>
  <c r="G33" i="9"/>
  <c r="F33"/>
  <c r="H33" s="1"/>
  <c r="G32"/>
  <c r="F32"/>
  <c r="H32" s="1"/>
  <c r="G5" i="5"/>
  <c r="F5"/>
  <c r="H5" s="1"/>
  <c r="G27" i="2"/>
  <c r="F27"/>
  <c r="H27" s="1"/>
  <c r="G26"/>
  <c r="F26"/>
  <c r="H26" s="1"/>
  <c r="G25"/>
  <c r="F25"/>
  <c r="H25" s="1"/>
  <c r="G24"/>
  <c r="F24"/>
  <c r="H24" s="1"/>
  <c r="G23"/>
  <c r="F23"/>
  <c r="H23" s="1"/>
  <c r="G22"/>
  <c r="F22"/>
  <c r="H22" s="1"/>
  <c r="G21"/>
  <c r="F21"/>
  <c r="H21" s="1"/>
  <c r="G8" i="20"/>
  <c r="F8"/>
  <c r="H8" s="1"/>
  <c r="G7"/>
  <c r="F7"/>
  <c r="H7" s="1"/>
  <c r="G6"/>
  <c r="F6"/>
  <c r="H6" s="1"/>
  <c r="G71" i="16"/>
  <c r="F71"/>
  <c r="H71" s="1"/>
  <c r="G70"/>
  <c r="F70"/>
  <c r="H70" s="1"/>
  <c r="G69"/>
  <c r="F69"/>
  <c r="H69" s="1"/>
  <c r="G64"/>
  <c r="F64"/>
  <c r="H64" s="1"/>
  <c r="G63"/>
  <c r="F63"/>
  <c r="H63" s="1"/>
  <c r="G62"/>
  <c r="F62"/>
  <c r="H62" s="1"/>
  <c r="G17" i="20"/>
  <c r="F17"/>
  <c r="H17" s="1"/>
  <c r="G16"/>
  <c r="F16"/>
  <c r="H16" s="1"/>
  <c r="G15"/>
  <c r="F15"/>
  <c r="H15" s="1"/>
  <c r="G14"/>
  <c r="F14"/>
  <c r="H14" s="1"/>
  <c r="G13"/>
  <c r="F13"/>
  <c r="H13" s="1"/>
  <c r="G12"/>
  <c r="F12"/>
  <c r="H12" s="1"/>
  <c r="G11"/>
  <c r="F11"/>
  <c r="H11" s="1"/>
  <c r="G10"/>
  <c r="F10"/>
  <c r="H10" s="1"/>
  <c r="G9"/>
  <c r="F9"/>
  <c r="H9" s="1"/>
  <c r="G5"/>
  <c r="F5"/>
  <c r="H5" s="1"/>
  <c r="G3"/>
  <c r="F3"/>
  <c r="H3" s="1"/>
  <c r="G58" i="16"/>
  <c r="F58"/>
  <c r="H58" s="1"/>
  <c r="G57"/>
  <c r="F57"/>
  <c r="H57" s="1"/>
  <c r="G56"/>
  <c r="F56"/>
  <c r="H56" s="1"/>
  <c r="G55"/>
  <c r="F55"/>
  <c r="H55" s="1"/>
  <c r="G22" i="6"/>
  <c r="F22"/>
  <c r="H22" s="1"/>
  <c r="G20"/>
  <c r="F20"/>
  <c r="H20" s="1"/>
  <c r="G38" i="14"/>
  <c r="F38"/>
  <c r="H38" s="1"/>
  <c r="G37"/>
  <c r="F37"/>
  <c r="H37" s="1"/>
  <c r="G36"/>
  <c r="F36"/>
  <c r="H36" s="1"/>
  <c r="G9" i="16"/>
  <c r="F9"/>
  <c r="H9" s="1"/>
  <c r="G6" i="18"/>
  <c r="F6"/>
  <c r="H6" s="1"/>
  <c r="G5"/>
  <c r="F5"/>
  <c r="H5" s="1"/>
  <c r="G61" i="16"/>
  <c r="F61"/>
  <c r="H61" s="1"/>
  <c r="G59"/>
  <c r="F59"/>
  <c r="H59" s="1"/>
  <c r="G54"/>
  <c r="F54"/>
  <c r="H54" s="1"/>
  <c r="G53"/>
  <c r="F53"/>
  <c r="H53" s="1"/>
  <c r="G52"/>
  <c r="F52"/>
  <c r="H52" s="1"/>
  <c r="G51"/>
  <c r="F51"/>
  <c r="H51" s="1"/>
  <c r="G50"/>
  <c r="F50"/>
  <c r="H50" s="1"/>
  <c r="G49"/>
  <c r="F49"/>
  <c r="H49" s="1"/>
  <c r="G48"/>
  <c r="F48"/>
  <c r="H48" s="1"/>
  <c r="G47"/>
  <c r="F47"/>
  <c r="H47" s="1"/>
  <c r="G46"/>
  <c r="F46"/>
  <c r="H46" s="1"/>
  <c r="G45"/>
  <c r="F45"/>
  <c r="H45" s="1"/>
  <c r="G44"/>
  <c r="F44"/>
  <c r="H44" s="1"/>
  <c r="G43"/>
  <c r="F43"/>
  <c r="H43" s="1"/>
  <c r="G42"/>
  <c r="F42"/>
  <c r="H42" s="1"/>
  <c r="G41"/>
  <c r="F41"/>
  <c r="H41" s="1"/>
  <c r="G40"/>
  <c r="F40"/>
  <c r="H40" s="1"/>
  <c r="G39"/>
  <c r="F39"/>
  <c r="H39" s="1"/>
  <c r="G38"/>
  <c r="F38"/>
  <c r="H38" s="1"/>
  <c r="G37"/>
  <c r="F37"/>
  <c r="H37" s="1"/>
  <c r="G36"/>
  <c r="F36"/>
  <c r="H36" s="1"/>
  <c r="G35"/>
  <c r="F35"/>
  <c r="H35" s="1"/>
  <c r="G34"/>
  <c r="F34"/>
  <c r="H34" s="1"/>
  <c r="G33"/>
  <c r="F33"/>
  <c r="H33" s="1"/>
  <c r="G32"/>
  <c r="F32"/>
  <c r="H32" s="1"/>
  <c r="G31"/>
  <c r="F31"/>
  <c r="H31" s="1"/>
  <c r="G30"/>
  <c r="F30"/>
  <c r="H30" s="1"/>
  <c r="G29"/>
  <c r="F29"/>
  <c r="H29" s="1"/>
  <c r="G28"/>
  <c r="F28"/>
  <c r="H28" s="1"/>
  <c r="G27"/>
  <c r="F27"/>
  <c r="H27" s="1"/>
  <c r="G26"/>
  <c r="F26"/>
  <c r="H26" s="1"/>
  <c r="G25"/>
  <c r="F25"/>
  <c r="H25" s="1"/>
  <c r="G22"/>
  <c r="F22"/>
  <c r="H22" s="1"/>
  <c r="G21"/>
  <c r="F21"/>
  <c r="H21" s="1"/>
  <c r="G18"/>
  <c r="F18"/>
  <c r="H18" s="1"/>
  <c r="G17"/>
  <c r="F17"/>
  <c r="H17" s="1"/>
  <c r="G16"/>
  <c r="F16"/>
  <c r="H16" s="1"/>
  <c r="G14"/>
  <c r="F14"/>
  <c r="H14" s="1"/>
  <c r="G13"/>
  <c r="F13"/>
  <c r="H13" s="1"/>
  <c r="G12"/>
  <c r="F12"/>
  <c r="H12" s="1"/>
  <c r="G11"/>
  <c r="F11"/>
  <c r="H11" s="1"/>
  <c r="G10"/>
  <c r="F10"/>
  <c r="H10" s="1"/>
  <c r="G3"/>
  <c r="F3"/>
  <c r="H3" s="1"/>
  <c r="G67" i="9"/>
  <c r="F67"/>
  <c r="H67" s="1"/>
  <c r="G32" i="15"/>
  <c r="F32"/>
  <c r="H32" s="1"/>
  <c r="G31"/>
  <c r="F31"/>
  <c r="H31" s="1"/>
  <c r="G30"/>
  <c r="F30"/>
  <c r="H30" s="1"/>
  <c r="G29"/>
  <c r="F29"/>
  <c r="H29" s="1"/>
  <c r="G28"/>
  <c r="F28"/>
  <c r="H28" s="1"/>
  <c r="G27"/>
  <c r="F27"/>
  <c r="H27" s="1"/>
  <c r="G26"/>
  <c r="F26"/>
  <c r="H26" s="1"/>
  <c r="G25"/>
  <c r="F25"/>
  <c r="H25" s="1"/>
  <c r="G24"/>
  <c r="F24"/>
  <c r="H24" s="1"/>
  <c r="G23"/>
  <c r="F23"/>
  <c r="H23" s="1"/>
  <c r="G22"/>
  <c r="F22"/>
  <c r="H22" s="1"/>
  <c r="G21"/>
  <c r="F21"/>
  <c r="H21" s="1"/>
  <c r="G20"/>
  <c r="F20"/>
  <c r="H20" s="1"/>
  <c r="G19"/>
  <c r="F19"/>
  <c r="H19" s="1"/>
  <c r="G18"/>
  <c r="F18"/>
  <c r="H18" s="1"/>
  <c r="G17"/>
  <c r="F17"/>
  <c r="H17" s="1"/>
  <c r="G16"/>
  <c r="F16"/>
  <c r="H16" s="1"/>
  <c r="G15"/>
  <c r="F15"/>
  <c r="H15" s="1"/>
  <c r="G14"/>
  <c r="F14"/>
  <c r="H14" s="1"/>
  <c r="G13"/>
  <c r="F13"/>
  <c r="H13" s="1"/>
  <c r="G12"/>
  <c r="F12"/>
  <c r="H12" s="1"/>
  <c r="G11"/>
  <c r="F11"/>
  <c r="H11" s="1"/>
  <c r="G10"/>
  <c r="F10"/>
  <c r="H10" s="1"/>
  <c r="G9"/>
  <c r="F9"/>
  <c r="H9" s="1"/>
  <c r="G8"/>
  <c r="F8"/>
  <c r="H8" s="1"/>
  <c r="G7"/>
  <c r="F7"/>
  <c r="H7" s="1"/>
  <c r="G6"/>
  <c r="F6"/>
  <c r="H6" s="1"/>
  <c r="G5"/>
  <c r="F5"/>
  <c r="H5" s="1"/>
  <c r="G4"/>
  <c r="F4"/>
  <c r="H4" s="1"/>
  <c r="G3"/>
  <c r="F3"/>
  <c r="H3" s="1"/>
  <c r="G35" i="14"/>
  <c r="F35"/>
  <c r="H35" s="1"/>
  <c r="G34"/>
  <c r="F34"/>
  <c r="H34" s="1"/>
  <c r="G33"/>
  <c r="F33"/>
  <c r="H33" s="1"/>
  <c r="G32"/>
  <c r="F32"/>
  <c r="H32" s="1"/>
  <c r="G29"/>
  <c r="F29"/>
  <c r="H29" s="1"/>
  <c r="G25"/>
  <c r="F25"/>
  <c r="H25" s="1"/>
  <c r="G24"/>
  <c r="F24"/>
  <c r="H24" s="1"/>
  <c r="G23"/>
  <c r="F23"/>
  <c r="H23" s="1"/>
  <c r="G22"/>
  <c r="F22"/>
  <c r="H22" s="1"/>
  <c r="G21"/>
  <c r="F21"/>
  <c r="H21" s="1"/>
  <c r="G20"/>
  <c r="F20"/>
  <c r="H20" s="1"/>
  <c r="G19"/>
  <c r="F19"/>
  <c r="H19" s="1"/>
  <c r="G18"/>
  <c r="F18"/>
  <c r="H18" s="1"/>
  <c r="G17"/>
  <c r="F17"/>
  <c r="H17" s="1"/>
  <c r="G16"/>
  <c r="F16"/>
  <c r="H16" s="1"/>
  <c r="G15"/>
  <c r="F15"/>
  <c r="H15" s="1"/>
  <c r="G14"/>
  <c r="F14"/>
  <c r="H14" s="1"/>
  <c r="G13"/>
  <c r="F13"/>
  <c r="H13" s="1"/>
  <c r="G12"/>
  <c r="F12"/>
  <c r="H12" s="1"/>
  <c r="G11"/>
  <c r="F11"/>
  <c r="H11" s="1"/>
  <c r="G10"/>
  <c r="F10"/>
  <c r="H10" s="1"/>
  <c r="G9"/>
  <c r="F9"/>
  <c r="H9" s="1"/>
  <c r="G8"/>
  <c r="F8"/>
  <c r="H8" s="1"/>
  <c r="G7"/>
  <c r="F7"/>
  <c r="H7" s="1"/>
  <c r="G6"/>
  <c r="F6"/>
  <c r="H6" s="1"/>
  <c r="G5"/>
  <c r="F5"/>
  <c r="H5" s="1"/>
  <c r="G4"/>
  <c r="F4"/>
  <c r="H4" s="1"/>
  <c r="G3"/>
  <c r="F3"/>
  <c r="H3" s="1"/>
  <c r="G66" i="9"/>
  <c r="F66"/>
  <c r="H66" s="1"/>
  <c r="F15" i="13"/>
  <c r="E15"/>
  <c r="G15" s="1"/>
  <c r="F14"/>
  <c r="E14"/>
  <c r="G14" s="1"/>
  <c r="F13"/>
  <c r="E13"/>
  <c r="G13" s="1"/>
  <c r="F12"/>
  <c r="E12"/>
  <c r="G12" s="1"/>
  <c r="F11"/>
  <c r="E11"/>
  <c r="G11" s="1"/>
  <c r="F10"/>
  <c r="E10"/>
  <c r="G10" s="1"/>
  <c r="F9"/>
  <c r="E9"/>
  <c r="G9" s="1"/>
  <c r="F8"/>
  <c r="E8"/>
  <c r="G8" s="1"/>
  <c r="F7"/>
  <c r="E7"/>
  <c r="G7" s="1"/>
  <c r="F6"/>
  <c r="E6"/>
  <c r="G6" s="1"/>
  <c r="F5"/>
  <c r="E5"/>
  <c r="G5" s="1"/>
  <c r="F3"/>
  <c r="E3"/>
  <c r="G3" s="1"/>
  <c r="G12" i="12"/>
  <c r="H12"/>
  <c r="G11"/>
  <c r="H11"/>
  <c r="G10"/>
  <c r="H10"/>
  <c r="G9"/>
  <c r="H9"/>
  <c r="G8"/>
  <c r="H8"/>
  <c r="G7"/>
  <c r="H7"/>
  <c r="G6"/>
  <c r="H6"/>
  <c r="G5"/>
  <c r="H5"/>
  <c r="G4"/>
  <c r="H4"/>
  <c r="G39" i="14" l="1"/>
  <c r="C17" i="3" s="1"/>
  <c r="H39" i="14"/>
  <c r="D17" i="3" s="1"/>
  <c r="H18" i="20"/>
  <c r="D18" i="3" s="1"/>
  <c r="G18" i="20"/>
  <c r="C18" i="3" s="1"/>
  <c r="H7" i="18"/>
  <c r="D22" i="3" s="1"/>
  <c r="G7" i="18"/>
  <c r="C22" i="3" s="1"/>
  <c r="G72" i="16"/>
  <c r="C16" i="3" s="1"/>
  <c r="G33" i="15"/>
  <c r="C15" i="3" s="1"/>
  <c r="H72" i="16"/>
  <c r="D16" i="3" s="1"/>
  <c r="H33" i="15"/>
  <c r="D15" i="3" s="1"/>
  <c r="G17" i="12"/>
  <c r="C14" i="3" s="1"/>
  <c r="F16" i="13"/>
  <c r="C21" i="3" s="1"/>
  <c r="G16" i="13"/>
  <c r="D21" i="3" s="1"/>
  <c r="H17" i="12"/>
  <c r="D14" i="3" s="1"/>
  <c r="G19" i="11"/>
  <c r="F19"/>
  <c r="H19" s="1"/>
  <c r="G18"/>
  <c r="F18"/>
  <c r="H18" s="1"/>
  <c r="G17"/>
  <c r="F17"/>
  <c r="H17" s="1"/>
  <c r="G16"/>
  <c r="F16"/>
  <c r="H16" s="1"/>
  <c r="G15"/>
  <c r="F15"/>
  <c r="H15" s="1"/>
  <c r="G14"/>
  <c r="F14"/>
  <c r="H14" s="1"/>
  <c r="G13"/>
  <c r="F13"/>
  <c r="H13" s="1"/>
  <c r="G12"/>
  <c r="F12"/>
  <c r="H12" s="1"/>
  <c r="G11"/>
  <c r="F11"/>
  <c r="H11" s="1"/>
  <c r="G10"/>
  <c r="F10"/>
  <c r="H10" s="1"/>
  <c r="G9"/>
  <c r="F9"/>
  <c r="H9" s="1"/>
  <c r="G8"/>
  <c r="F8"/>
  <c r="H8" s="1"/>
  <c r="G6"/>
  <c r="F6"/>
  <c r="H6" s="1"/>
  <c r="G5"/>
  <c r="F5"/>
  <c r="H5" s="1"/>
  <c r="G4"/>
  <c r="F4"/>
  <c r="H4" s="1"/>
  <c r="G3"/>
  <c r="F3"/>
  <c r="H3" s="1"/>
  <c r="G65" i="9"/>
  <c r="F65"/>
  <c r="H65" s="1"/>
  <c r="G64"/>
  <c r="F64"/>
  <c r="H64" s="1"/>
  <c r="G63"/>
  <c r="F63"/>
  <c r="H63" s="1"/>
  <c r="G62"/>
  <c r="F62"/>
  <c r="H62" s="1"/>
  <c r="G61"/>
  <c r="F61"/>
  <c r="H61" s="1"/>
  <c r="G60"/>
  <c r="F60"/>
  <c r="H60" s="1"/>
  <c r="G59"/>
  <c r="F59"/>
  <c r="H59" s="1"/>
  <c r="G58"/>
  <c r="F58"/>
  <c r="H58" s="1"/>
  <c r="G57"/>
  <c r="F57"/>
  <c r="H57" s="1"/>
  <c r="G56"/>
  <c r="F56"/>
  <c r="H56" s="1"/>
  <c r="G55"/>
  <c r="F55"/>
  <c r="H55" s="1"/>
  <c r="G54"/>
  <c r="F54"/>
  <c r="H54" s="1"/>
  <c r="G53"/>
  <c r="F53"/>
  <c r="H53" s="1"/>
  <c r="G52"/>
  <c r="F52"/>
  <c r="H52" s="1"/>
  <c r="G51"/>
  <c r="F51"/>
  <c r="H51" s="1"/>
  <c r="G50"/>
  <c r="F50"/>
  <c r="H50" s="1"/>
  <c r="G49"/>
  <c r="F49"/>
  <c r="H49" s="1"/>
  <c r="G48"/>
  <c r="F48"/>
  <c r="H48" s="1"/>
  <c r="G47"/>
  <c r="F47"/>
  <c r="H47" s="1"/>
  <c r="G46"/>
  <c r="F46"/>
  <c r="H46" s="1"/>
  <c r="G44"/>
  <c r="F44"/>
  <c r="H44" s="1"/>
  <c r="G43"/>
  <c r="F43"/>
  <c r="H43" s="1"/>
  <c r="G42"/>
  <c r="F42"/>
  <c r="H42" s="1"/>
  <c r="G41"/>
  <c r="F41"/>
  <c r="H41" s="1"/>
  <c r="G40"/>
  <c r="F40"/>
  <c r="H40" s="1"/>
  <c r="G39"/>
  <c r="F39"/>
  <c r="H39" s="1"/>
  <c r="G38"/>
  <c r="F38"/>
  <c r="H38" s="1"/>
  <c r="G37"/>
  <c r="F37"/>
  <c r="H37" s="1"/>
  <c r="G36"/>
  <c r="F36"/>
  <c r="H36" s="1"/>
  <c r="G35"/>
  <c r="F35"/>
  <c r="H35" s="1"/>
  <c r="G34"/>
  <c r="F34"/>
  <c r="H34" s="1"/>
  <c r="G31"/>
  <c r="F31"/>
  <c r="H31" s="1"/>
  <c r="G30"/>
  <c r="F30"/>
  <c r="H30" s="1"/>
  <c r="G29"/>
  <c r="F29"/>
  <c r="H29" s="1"/>
  <c r="G28"/>
  <c r="F28"/>
  <c r="H28" s="1"/>
  <c r="G27"/>
  <c r="F27"/>
  <c r="H27" s="1"/>
  <c r="G26"/>
  <c r="F26"/>
  <c r="H26" s="1"/>
  <c r="G25"/>
  <c r="F25"/>
  <c r="H25" s="1"/>
  <c r="G24"/>
  <c r="F24"/>
  <c r="H24" s="1"/>
  <c r="G23"/>
  <c r="F23"/>
  <c r="H23" s="1"/>
  <c r="G22"/>
  <c r="F22"/>
  <c r="H22" s="1"/>
  <c r="G21"/>
  <c r="F21"/>
  <c r="H21" s="1"/>
  <c r="G20"/>
  <c r="F20"/>
  <c r="H20" s="1"/>
  <c r="G19"/>
  <c r="F19"/>
  <c r="H19" s="1"/>
  <c r="G18"/>
  <c r="F18"/>
  <c r="H18" s="1"/>
  <c r="G17"/>
  <c r="F17"/>
  <c r="H17" s="1"/>
  <c r="G16"/>
  <c r="F16"/>
  <c r="H16" s="1"/>
  <c r="G15"/>
  <c r="F15"/>
  <c r="H15" s="1"/>
  <c r="G14"/>
  <c r="F14"/>
  <c r="H14" s="1"/>
  <c r="G13"/>
  <c r="F13"/>
  <c r="H13" s="1"/>
  <c r="G12"/>
  <c r="F12"/>
  <c r="H12" s="1"/>
  <c r="G11"/>
  <c r="F11"/>
  <c r="H11" s="1"/>
  <c r="G10"/>
  <c r="F10"/>
  <c r="H10" s="1"/>
  <c r="G9"/>
  <c r="F9"/>
  <c r="H9" s="1"/>
  <c r="G8"/>
  <c r="F8"/>
  <c r="H8" s="1"/>
  <c r="G7"/>
  <c r="F7"/>
  <c r="H7" s="1"/>
  <c r="G6"/>
  <c r="F6"/>
  <c r="H6" s="1"/>
  <c r="G5"/>
  <c r="F5"/>
  <c r="H5" s="1"/>
  <c r="G4"/>
  <c r="F4"/>
  <c r="H4" s="1"/>
  <c r="G3"/>
  <c r="F3"/>
  <c r="H3" s="1"/>
  <c r="F17" i="8"/>
  <c r="E17"/>
  <c r="G17" s="1"/>
  <c r="F16"/>
  <c r="E16"/>
  <c r="G16" s="1"/>
  <c r="F15"/>
  <c r="E15"/>
  <c r="G15" s="1"/>
  <c r="F14"/>
  <c r="E14"/>
  <c r="G14" s="1"/>
  <c r="F13"/>
  <c r="E13"/>
  <c r="G13" s="1"/>
  <c r="F12"/>
  <c r="E12"/>
  <c r="G12" s="1"/>
  <c r="F11"/>
  <c r="E11"/>
  <c r="G11" s="1"/>
  <c r="F9"/>
  <c r="E9"/>
  <c r="G9" s="1"/>
  <c r="F8"/>
  <c r="E8"/>
  <c r="G8" s="1"/>
  <c r="F7"/>
  <c r="E7"/>
  <c r="G7" s="1"/>
  <c r="F6"/>
  <c r="E6"/>
  <c r="G6" s="1"/>
  <c r="F5"/>
  <c r="E5"/>
  <c r="G5" s="1"/>
  <c r="F4"/>
  <c r="E4"/>
  <c r="G4" s="1"/>
  <c r="F3"/>
  <c r="E3"/>
  <c r="G3" s="1"/>
  <c r="G30" i="7"/>
  <c r="F30"/>
  <c r="H30" s="1"/>
  <c r="G29"/>
  <c r="F29"/>
  <c r="H29" s="1"/>
  <c r="G28"/>
  <c r="F28"/>
  <c r="H28" s="1"/>
  <c r="G27"/>
  <c r="F27"/>
  <c r="H27" s="1"/>
  <c r="G26"/>
  <c r="F26"/>
  <c r="H26" s="1"/>
  <c r="G25"/>
  <c r="F25"/>
  <c r="H25" s="1"/>
  <c r="G24"/>
  <c r="F24"/>
  <c r="H24" s="1"/>
  <c r="G23"/>
  <c r="F23"/>
  <c r="H23" s="1"/>
  <c r="G22"/>
  <c r="F22"/>
  <c r="H22" s="1"/>
  <c r="G21"/>
  <c r="F21"/>
  <c r="H21" s="1"/>
  <c r="G20"/>
  <c r="F20"/>
  <c r="H20" s="1"/>
  <c r="G19"/>
  <c r="F19"/>
  <c r="H19" s="1"/>
  <c r="G18"/>
  <c r="F18"/>
  <c r="H18" s="1"/>
  <c r="G17"/>
  <c r="F17"/>
  <c r="H17" s="1"/>
  <c r="G16"/>
  <c r="F16"/>
  <c r="H16" s="1"/>
  <c r="G15"/>
  <c r="F15"/>
  <c r="H15" s="1"/>
  <c r="G14"/>
  <c r="F14"/>
  <c r="H14" s="1"/>
  <c r="G13"/>
  <c r="F13"/>
  <c r="H13" s="1"/>
  <c r="G12"/>
  <c r="F12"/>
  <c r="H12" s="1"/>
  <c r="G11"/>
  <c r="F11"/>
  <c r="H11" s="1"/>
  <c r="G10"/>
  <c r="F10"/>
  <c r="H10" s="1"/>
  <c r="G9"/>
  <c r="F9"/>
  <c r="H9" s="1"/>
  <c r="G8"/>
  <c r="F8"/>
  <c r="H8" s="1"/>
  <c r="G7"/>
  <c r="F7"/>
  <c r="H7" s="1"/>
  <c r="G6"/>
  <c r="F6"/>
  <c r="H6" s="1"/>
  <c r="G5"/>
  <c r="F5"/>
  <c r="H5" s="1"/>
  <c r="G4"/>
  <c r="F4"/>
  <c r="H4" s="1"/>
  <c r="G3"/>
  <c r="F3"/>
  <c r="H3" s="1"/>
  <c r="G40" i="4"/>
  <c r="F40"/>
  <c r="G39"/>
  <c r="F39"/>
  <c r="H39" s="1"/>
  <c r="G35"/>
  <c r="F35"/>
  <c r="H35" s="1"/>
  <c r="G33"/>
  <c r="F33"/>
  <c r="H33" s="1"/>
  <c r="G19" i="6"/>
  <c r="F19"/>
  <c r="H19" s="1"/>
  <c r="G18"/>
  <c r="F18"/>
  <c r="H18" s="1"/>
  <c r="G17"/>
  <c r="F17"/>
  <c r="H17" s="1"/>
  <c r="G16"/>
  <c r="F16"/>
  <c r="H16" s="1"/>
  <c r="G15"/>
  <c r="F15"/>
  <c r="H15" s="1"/>
  <c r="G14"/>
  <c r="F14"/>
  <c r="H14" s="1"/>
  <c r="G12"/>
  <c r="F12"/>
  <c r="H12" s="1"/>
  <c r="G11"/>
  <c r="F11"/>
  <c r="H11" s="1"/>
  <c r="G10"/>
  <c r="F10"/>
  <c r="H10" s="1"/>
  <c r="G9"/>
  <c r="F9"/>
  <c r="H9" s="1"/>
  <c r="G8"/>
  <c r="F8"/>
  <c r="H8" s="1"/>
  <c r="G7"/>
  <c r="F7"/>
  <c r="H7" s="1"/>
  <c r="G6"/>
  <c r="F6"/>
  <c r="H6" s="1"/>
  <c r="G5"/>
  <c r="F5"/>
  <c r="H5" s="1"/>
  <c r="G4"/>
  <c r="F4"/>
  <c r="H4" s="1"/>
  <c r="G3"/>
  <c r="F3"/>
  <c r="H3" s="1"/>
  <c r="G34" i="5"/>
  <c r="F34"/>
  <c r="H34" s="1"/>
  <c r="G32"/>
  <c r="F32"/>
  <c r="H32" s="1"/>
  <c r="G31"/>
  <c r="F31"/>
  <c r="H31" s="1"/>
  <c r="G30"/>
  <c r="F30"/>
  <c r="H30" s="1"/>
  <c r="G29"/>
  <c r="F29"/>
  <c r="H29" s="1"/>
  <c r="G28"/>
  <c r="F28"/>
  <c r="H28" s="1"/>
  <c r="G27"/>
  <c r="F27"/>
  <c r="H27" s="1"/>
  <c r="G26"/>
  <c r="F26"/>
  <c r="H26" s="1"/>
  <c r="G25"/>
  <c r="F25"/>
  <c r="H25" s="1"/>
  <c r="G24"/>
  <c r="F24"/>
  <c r="H24" s="1"/>
  <c r="G23"/>
  <c r="F23"/>
  <c r="H23" s="1"/>
  <c r="G22"/>
  <c r="F22"/>
  <c r="H22" s="1"/>
  <c r="G21"/>
  <c r="F21"/>
  <c r="H21" s="1"/>
  <c r="G20"/>
  <c r="F20"/>
  <c r="H20" s="1"/>
  <c r="G19"/>
  <c r="F19"/>
  <c r="H19" s="1"/>
  <c r="G18"/>
  <c r="F18"/>
  <c r="H18" s="1"/>
  <c r="G17"/>
  <c r="F17"/>
  <c r="H17" s="1"/>
  <c r="G16"/>
  <c r="F16"/>
  <c r="H16" s="1"/>
  <c r="G15"/>
  <c r="F15"/>
  <c r="H15" s="1"/>
  <c r="G14"/>
  <c r="F14"/>
  <c r="H14" s="1"/>
  <c r="G13"/>
  <c r="F13"/>
  <c r="H13" s="1"/>
  <c r="G12"/>
  <c r="F12"/>
  <c r="H12" s="1"/>
  <c r="G11"/>
  <c r="F11"/>
  <c r="H11" s="1"/>
  <c r="G10"/>
  <c r="F10"/>
  <c r="H10" s="1"/>
  <c r="G8"/>
  <c r="F8"/>
  <c r="H8" s="1"/>
  <c r="G7"/>
  <c r="F7"/>
  <c r="H7" s="1"/>
  <c r="G6"/>
  <c r="F6"/>
  <c r="H6" s="1"/>
  <c r="G4"/>
  <c r="F4"/>
  <c r="H4" s="1"/>
  <c r="G3"/>
  <c r="F3"/>
  <c r="H3" s="1"/>
  <c r="G32" i="4"/>
  <c r="F32"/>
  <c r="H32" s="1"/>
  <c r="G31"/>
  <c r="F31"/>
  <c r="H31" s="1"/>
  <c r="G30"/>
  <c r="F30"/>
  <c r="H30" s="1"/>
  <c r="G29"/>
  <c r="F29"/>
  <c r="H29" s="1"/>
  <c r="G28"/>
  <c r="F28"/>
  <c r="H28" s="1"/>
  <c r="G27"/>
  <c r="F27"/>
  <c r="H27" s="1"/>
  <c r="G26"/>
  <c r="F26"/>
  <c r="H26" s="1"/>
  <c r="G25"/>
  <c r="F25"/>
  <c r="H25" s="1"/>
  <c r="G24"/>
  <c r="F24"/>
  <c r="H24" s="1"/>
  <c r="G23"/>
  <c r="F23"/>
  <c r="H23" s="1"/>
  <c r="G22"/>
  <c r="F22"/>
  <c r="H22" s="1"/>
  <c r="G21"/>
  <c r="F21"/>
  <c r="H21" s="1"/>
  <c r="G20"/>
  <c r="F20"/>
  <c r="H20" s="1"/>
  <c r="G19"/>
  <c r="F19"/>
  <c r="H19" s="1"/>
  <c r="G18"/>
  <c r="F18"/>
  <c r="H18" s="1"/>
  <c r="G17"/>
  <c r="F17"/>
  <c r="H17" s="1"/>
  <c r="G16"/>
  <c r="F16"/>
  <c r="H16" s="1"/>
  <c r="G15"/>
  <c r="F15"/>
  <c r="H15" s="1"/>
  <c r="G14"/>
  <c r="F14"/>
  <c r="H14" s="1"/>
  <c r="G13"/>
  <c r="F13"/>
  <c r="H13" s="1"/>
  <c r="G12"/>
  <c r="F12"/>
  <c r="H12" s="1"/>
  <c r="G10"/>
  <c r="F10"/>
  <c r="H10" s="1"/>
  <c r="G9"/>
  <c r="F9"/>
  <c r="H9" s="1"/>
  <c r="G8"/>
  <c r="F8"/>
  <c r="H8" s="1"/>
  <c r="G7"/>
  <c r="F7"/>
  <c r="H7" s="1"/>
  <c r="G6"/>
  <c r="F6"/>
  <c r="H6" s="1"/>
  <c r="G5"/>
  <c r="F5"/>
  <c r="H5" s="1"/>
  <c r="G4"/>
  <c r="F4"/>
  <c r="H4" s="1"/>
  <c r="G3"/>
  <c r="F3"/>
  <c r="H3" s="1"/>
  <c r="G59" i="2"/>
  <c r="F59"/>
  <c r="H59" s="1"/>
  <c r="G58"/>
  <c r="F58"/>
  <c r="H58" s="1"/>
  <c r="G57"/>
  <c r="F57"/>
  <c r="H57" s="1"/>
  <c r="G56"/>
  <c r="F56"/>
  <c r="H56" s="1"/>
  <c r="G55"/>
  <c r="F55"/>
  <c r="H55" s="1"/>
  <c r="G54"/>
  <c r="F54"/>
  <c r="H54" s="1"/>
  <c r="G53"/>
  <c r="F53"/>
  <c r="H53" s="1"/>
  <c r="G52"/>
  <c r="F52"/>
  <c r="H52" s="1"/>
  <c r="G51"/>
  <c r="F51"/>
  <c r="H51" s="1"/>
  <c r="G50"/>
  <c r="F50"/>
  <c r="H50" s="1"/>
  <c r="G49"/>
  <c r="F49"/>
  <c r="H49" s="1"/>
  <c r="G48"/>
  <c r="F48"/>
  <c r="H48" s="1"/>
  <c r="G47"/>
  <c r="F47"/>
  <c r="H47" s="1"/>
  <c r="G46"/>
  <c r="F46"/>
  <c r="H46" s="1"/>
  <c r="G45"/>
  <c r="F45"/>
  <c r="H45" s="1"/>
  <c r="G44"/>
  <c r="F44"/>
  <c r="H44" s="1"/>
  <c r="G43"/>
  <c r="F43"/>
  <c r="H43" s="1"/>
  <c r="G42"/>
  <c r="F42"/>
  <c r="H42" s="1"/>
  <c r="G41"/>
  <c r="F41"/>
  <c r="H41" s="1"/>
  <c r="G40"/>
  <c r="F40"/>
  <c r="H40" s="1"/>
  <c r="G39"/>
  <c r="F39"/>
  <c r="H39" s="1"/>
  <c r="G38"/>
  <c r="F38"/>
  <c r="H38" s="1"/>
  <c r="G37"/>
  <c r="F37"/>
  <c r="H37" s="1"/>
  <c r="G36"/>
  <c r="F36"/>
  <c r="H36" s="1"/>
  <c r="G35"/>
  <c r="F35"/>
  <c r="H35" s="1"/>
  <c r="G34"/>
  <c r="F34"/>
  <c r="H34" s="1"/>
  <c r="G33"/>
  <c r="F33"/>
  <c r="H33" s="1"/>
  <c r="G32"/>
  <c r="F32"/>
  <c r="H32" s="1"/>
  <c r="G31"/>
  <c r="F31"/>
  <c r="H31" s="1"/>
  <c r="G30"/>
  <c r="F30"/>
  <c r="H30" s="1"/>
  <c r="G29"/>
  <c r="F29"/>
  <c r="H29" s="1"/>
  <c r="G28"/>
  <c r="F28"/>
  <c r="H28" s="1"/>
  <c r="G20"/>
  <c r="F20"/>
  <c r="H20" s="1"/>
  <c r="G19"/>
  <c r="F19"/>
  <c r="H19" s="1"/>
  <c r="G18"/>
  <c r="F18"/>
  <c r="H18" s="1"/>
  <c r="G17"/>
  <c r="F17"/>
  <c r="H17" s="1"/>
  <c r="G16"/>
  <c r="F16"/>
  <c r="H16" s="1"/>
  <c r="G15"/>
  <c r="F15"/>
  <c r="H15" s="1"/>
  <c r="G14"/>
  <c r="F14"/>
  <c r="H14" s="1"/>
  <c r="G13"/>
  <c r="F13"/>
  <c r="H13" s="1"/>
  <c r="G12"/>
  <c r="F12"/>
  <c r="H12" s="1"/>
  <c r="G11"/>
  <c r="F11"/>
  <c r="H11" s="1"/>
  <c r="G9"/>
  <c r="F9"/>
  <c r="H9" s="1"/>
  <c r="G8"/>
  <c r="F8"/>
  <c r="H8" s="1"/>
  <c r="G7"/>
  <c r="F7"/>
  <c r="H7" s="1"/>
  <c r="G6"/>
  <c r="F6"/>
  <c r="H6" s="1"/>
  <c r="G5"/>
  <c r="F5"/>
  <c r="H5" s="1"/>
  <c r="G4"/>
  <c r="F4"/>
  <c r="H4" s="1"/>
  <c r="G3"/>
  <c r="F3"/>
  <c r="H3" s="1"/>
  <c r="F4" i="1"/>
  <c r="F5"/>
  <c r="F6"/>
  <c r="F7"/>
  <c r="F8"/>
  <c r="F9"/>
  <c r="F10"/>
  <c r="F11"/>
  <c r="F12"/>
  <c r="F13"/>
  <c r="F14"/>
  <c r="F3"/>
  <c r="E4"/>
  <c r="G4" s="1"/>
  <c r="E5"/>
  <c r="G5" s="1"/>
  <c r="E6"/>
  <c r="G6" s="1"/>
  <c r="E7"/>
  <c r="G7" s="1"/>
  <c r="E8"/>
  <c r="G8" s="1"/>
  <c r="E9"/>
  <c r="G9" s="1"/>
  <c r="E10"/>
  <c r="G10" s="1"/>
  <c r="E11"/>
  <c r="G11" s="1"/>
  <c r="E12"/>
  <c r="G12" s="1"/>
  <c r="E13"/>
  <c r="G13" s="1"/>
  <c r="E14"/>
  <c r="G14" s="1"/>
  <c r="E3"/>
  <c r="G3" s="1"/>
  <c r="H60" i="2" l="1"/>
  <c r="D11" i="3" s="1"/>
  <c r="G60" i="2"/>
  <c r="C11" i="3" s="1"/>
  <c r="G68" i="9"/>
  <c r="C19" i="3" s="1"/>
  <c r="H68" i="9"/>
  <c r="D19" i="3" s="1"/>
  <c r="F15" i="1"/>
  <c r="C8" i="3" s="1"/>
  <c r="G15" i="1"/>
  <c r="D8" i="3" s="1"/>
  <c r="G20" i="11"/>
  <c r="C23" i="3" s="1"/>
  <c r="H20" i="11"/>
  <c r="D23" i="3" s="1"/>
  <c r="G31" i="7"/>
  <c r="C13" i="3" s="1"/>
  <c r="F18" i="8"/>
  <c r="C20" i="3" s="1"/>
  <c r="G18" i="8"/>
  <c r="D20" i="3" s="1"/>
  <c r="H31" i="7"/>
  <c r="D13" i="3" s="1"/>
  <c r="G23" i="6"/>
  <c r="C12" i="3" s="1"/>
  <c r="H23" i="6"/>
  <c r="D12" i="3" s="1"/>
  <c r="H35" i="5"/>
  <c r="D10" i="3" s="1"/>
  <c r="G35" i="5"/>
  <c r="C10" i="3" s="1"/>
  <c r="C9"/>
  <c r="C25" l="1"/>
  <c r="D25"/>
</calcChain>
</file>

<file path=xl/comments1.xml><?xml version="1.0" encoding="utf-8"?>
<comments xmlns="http://schemas.openxmlformats.org/spreadsheetml/2006/main">
  <authors>
    <author>Dell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38"/>
          </rPr>
          <t>1 négyzetméter ára, pl: 50x200 cm asztal lesz 1 m2</t>
        </r>
      </text>
    </comment>
    <comment ref="E4" authorId="0">
      <text>
        <r>
          <rPr>
            <b/>
            <sz val="9"/>
            <color indexed="81"/>
            <rFont val="Tahoma"/>
            <family val="2"/>
            <charset val="238"/>
          </rPr>
          <t>Az ár folyóméterben megadva. A lisztfogó lehet csak a hátlapnál, de akár az oldalaknál is.</t>
        </r>
      </text>
    </comment>
    <comment ref="E5" authorId="0">
      <text>
        <r>
          <rPr>
            <b/>
            <sz val="9"/>
            <color indexed="81"/>
            <rFont val="Tahoma"/>
            <family val="2"/>
            <charset val="238"/>
          </rPr>
          <t>Az ár négyzetméterre van megadva, a vevői igény alapján számolunk. Lisztfogó és támaszték van az árban.</t>
        </r>
      </text>
    </comment>
  </commentList>
</comments>
</file>

<file path=xl/sharedStrings.xml><?xml version="1.0" encoding="utf-8"?>
<sst xmlns="http://schemas.openxmlformats.org/spreadsheetml/2006/main" count="1404" uniqueCount="1200">
  <si>
    <t>01017</t>
  </si>
  <si>
    <t>VETŐLAPÁT 17cm</t>
  </si>
  <si>
    <t>01124</t>
  </si>
  <si>
    <t>VETŐLAPÁT FEJ FÉSŰS   24 cm</t>
  </si>
  <si>
    <t>01134</t>
  </si>
  <si>
    <t>KISÜTŐLAPÁT FEJ FÉSŰS   34 cm</t>
  </si>
  <si>
    <t>01144</t>
  </si>
  <si>
    <t>ZSEMLELAPÁT FEJ FÉSŰS   44 cm</t>
  </si>
  <si>
    <t>01150</t>
  </si>
  <si>
    <t>HOBBI LAPÁT, KERTI KEMENCÉHEZ átm: 34 cm x 160 cm</t>
  </si>
  <si>
    <t>01200</t>
  </si>
  <si>
    <t>ZSEMLELAPÁT Al.Mg.ötv. 48 x 57 cm</t>
  </si>
  <si>
    <t>01300</t>
  </si>
  <si>
    <t>ZSEMLELAPÁT Al.Mg.ötv. 48 x 57 cm, perforált</t>
  </si>
  <si>
    <t>02002</t>
  </si>
  <si>
    <t>NYÉL   2 m</t>
  </si>
  <si>
    <t>02003</t>
  </si>
  <si>
    <t>NYÉL   3 m</t>
  </si>
  <si>
    <t>02025</t>
  </si>
  <si>
    <t>NYÉL   2,5 m</t>
  </si>
  <si>
    <t>02037</t>
  </si>
  <si>
    <t>NYÉL, kemencetisztító keféhez 150 cm</t>
  </si>
  <si>
    <t>03001</t>
  </si>
  <si>
    <t>03002</t>
  </si>
  <si>
    <t>SZAKAJTÓ VEKNIS   50 dkg, 1FP  23,5x11/17x6/6</t>
  </si>
  <si>
    <t>03003</t>
  </si>
  <si>
    <t>SZAKAJTÓ VEKNIS   75 dkg, 2FP 28x12,5/22x7/6</t>
  </si>
  <si>
    <t>03004</t>
  </si>
  <si>
    <t>SZAKAJTÓ VEKNIS  100 dkg (1kg), 3FP 28x13,5/19x7/8</t>
  </si>
  <si>
    <t>03005</t>
  </si>
  <si>
    <t>SZAKAJTÓ VEKNIS   1/2 kg, 36x12/27,5x6,5/7</t>
  </si>
  <si>
    <t>03010</t>
  </si>
  <si>
    <t>SZAKAJTÓ VEKNIS   1 kg, 39x14/27,5x6,5/9 cm</t>
  </si>
  <si>
    <t>03020</t>
  </si>
  <si>
    <t>SZAKAJTÓ VEKNIS   2 kg, 47x15/36x7,5/9 cm</t>
  </si>
  <si>
    <t>03030</t>
  </si>
  <si>
    <t>SZAKAJTÓ VEKNIS   3 kg, 55x18,5/38x8/12 cm</t>
  </si>
  <si>
    <t>03110</t>
  </si>
  <si>
    <t>SZAKAJTÓ KEREK   1 kg, átm: 20/11/7,5 cm</t>
  </si>
  <si>
    <t>03120</t>
  </si>
  <si>
    <t>SZAKAJTÓ KEREK   2 kg, átm: 23/12,5/13 cm</t>
  </si>
  <si>
    <t>03130</t>
  </si>
  <si>
    <t>SZAKAJTÓ KEREK   3 kg, átm: 26,5/13,5/16 cm</t>
  </si>
  <si>
    <t>03200</t>
  </si>
  <si>
    <t>ERZSÉBET SZAKAJTÓ</t>
  </si>
  <si>
    <t>03305</t>
  </si>
  <si>
    <t>SZAKAJTÓ FAPÉPBŐL, VEKNIS   0,5 kg</t>
  </si>
  <si>
    <t>03307</t>
  </si>
  <si>
    <t>SZAKAJTÓ FAPÉPBŐL, VEKNIS   0,75 kg</t>
  </si>
  <si>
    <t>03310</t>
  </si>
  <si>
    <t>SZAKAJTÓ FAPÉPBŐL, VEKNIS   1 kg</t>
  </si>
  <si>
    <t>03405</t>
  </si>
  <si>
    <t>SZAKAJTÓ FAPÉPBŐL, KEREK   0,5 kg</t>
  </si>
  <si>
    <t>03407</t>
  </si>
  <si>
    <t>SZAKAJTÓ FAPÉPBŐL, KEREK  0,75 kg</t>
  </si>
  <si>
    <t>03410</t>
  </si>
  <si>
    <t>SZAKAJTÓ FAPÉPBŐL, KEREK  1 kg</t>
  </si>
  <si>
    <t>03505</t>
  </si>
  <si>
    <t>SZAKAJTÓ NÁD VEKNIS 0,5 kg</t>
  </si>
  <si>
    <t>03507</t>
  </si>
  <si>
    <t>SZAKAJTÓ NÁD VEKNIS 0,75 kg</t>
  </si>
  <si>
    <t>03510</t>
  </si>
  <si>
    <t>SZAKAJTÓ NÁD VEKNIS 1 kg</t>
  </si>
  <si>
    <t>03605</t>
  </si>
  <si>
    <t>SZAKAJTÓ NÁD KEREK 0,5 kg</t>
  </si>
  <si>
    <t>03607</t>
  </si>
  <si>
    <t>SZAKAJTÓ NÁD KEREK 0,75 kg</t>
  </si>
  <si>
    <t>03610</t>
  </si>
  <si>
    <t>SZAKAJTÓ NÁD KEREK 1 kg</t>
  </si>
  <si>
    <t>SZAKAJTÓ MŰANYAG KEREK  0,5 kg</t>
  </si>
  <si>
    <t>SZAKAJTÓ MŰANYAG KEREK  1 kg</t>
  </si>
  <si>
    <t>04001</t>
  </si>
  <si>
    <t>04002</t>
  </si>
  <si>
    <t>04003</t>
  </si>
  <si>
    <t>04006</t>
  </si>
  <si>
    <t>ÜSTKEVERŐ LAPÁT, 140 cm, 30x11,5 cm fej</t>
  </si>
  <si>
    <t>04040</t>
  </si>
  <si>
    <t>PIZZATÁNYÉR, átm: 40 cm</t>
  </si>
  <si>
    <t>04045</t>
  </si>
  <si>
    <t>PIZZATÁNYÉR, átm: 45 cm</t>
  </si>
  <si>
    <t>04050</t>
  </si>
  <si>
    <t>PIZZATÁNYÉR, átm: 50 cm</t>
  </si>
  <si>
    <t>04055</t>
  </si>
  <si>
    <t>PIZZATÁNYÉR, átm: 55 cm</t>
  </si>
  <si>
    <t>04060</t>
  </si>
  <si>
    <t>PIZZATÁNYÉR, átm: 60 cm</t>
  </si>
  <si>
    <t>05001</t>
  </si>
  <si>
    <t>NYÚJTÓFA FIX   átm: 95-100 mm  x 400 mm</t>
  </si>
  <si>
    <t>05002</t>
  </si>
  <si>
    <t>NYÚJTÓFA FIX   átm: 95-100 mm  x 500 mm</t>
  </si>
  <si>
    <t>05003</t>
  </si>
  <si>
    <t>NYÚJTÓFA FIX   átm: 95-100 mm  x 600 mm</t>
  </si>
  <si>
    <t>05004</t>
  </si>
  <si>
    <t>NYÚJTÓFA CSAPÁGYAS 95-100 mm  x 400 mm</t>
  </si>
  <si>
    <t>05005</t>
  </si>
  <si>
    <t>NYÚJTÓFA CSAPÁGYAS 95-100 mm  X 500 mm</t>
  </si>
  <si>
    <t>05006</t>
  </si>
  <si>
    <t>NYÚJTÓFA CSAPÁGYAS 95-100 mm  X 600 mm</t>
  </si>
  <si>
    <t>05007</t>
  </si>
  <si>
    <t>NYÚJTÓFA FIX  átm: 70 x 400 mm</t>
  </si>
  <si>
    <t>05008</t>
  </si>
  <si>
    <t>NYÚJTÓFA FIX  átm: 70 x 500 mm</t>
  </si>
  <si>
    <t>05009</t>
  </si>
  <si>
    <t>NYÚJTÓFA FIX  átm: 70 x 600 mm</t>
  </si>
  <si>
    <t>05200</t>
  </si>
  <si>
    <t>NYÚJTÓFA   átm: 70 x 300 mm</t>
  </si>
  <si>
    <t>06017</t>
  </si>
  <si>
    <t>SZITA nitrel hálóval átm: 17 cm</t>
  </si>
  <si>
    <t>06020</t>
  </si>
  <si>
    <t>SZITA nitrel hálóval átm: 20 cm</t>
  </si>
  <si>
    <t>06023</t>
  </si>
  <si>
    <t>SZITA nitrel hálóval átm: 23 cm</t>
  </si>
  <si>
    <t>06026</t>
  </si>
  <si>
    <t>SZITA nitrel hálóval átm: 26 cm</t>
  </si>
  <si>
    <t>06030</t>
  </si>
  <si>
    <t>SZITA nitrel hálóval átm: 30 cm</t>
  </si>
  <si>
    <t>06034</t>
  </si>
  <si>
    <t>SZITA nitrel hálóval átm: 34 cm</t>
  </si>
  <si>
    <t>06038</t>
  </si>
  <si>
    <t>SZITA nitrel hálóval átm: 38 cm</t>
  </si>
  <si>
    <t>06042</t>
  </si>
  <si>
    <t>SZITA fém hálóval átm: 42 cm</t>
  </si>
  <si>
    <t>06403</t>
  </si>
  <si>
    <t>06404</t>
  </si>
  <si>
    <t>LISZTSZITA, fém,  átm: 40 cm</t>
  </si>
  <si>
    <t>06430</t>
  </si>
  <si>
    <t>ROSTA, fém,  átm: 30 cm</t>
  </si>
  <si>
    <t>06500</t>
  </si>
  <si>
    <t>CUKORSZITÁLÓ  0,5 l</t>
  </si>
  <si>
    <t>07040</t>
  </si>
  <si>
    <t>FAKANÁL   40 cm</t>
  </si>
  <si>
    <t>07050</t>
  </si>
  <si>
    <t>FAKANÁL   50 cm</t>
  </si>
  <si>
    <t>07060</t>
  </si>
  <si>
    <t>FAKANÁL   60 cm</t>
  </si>
  <si>
    <t>07070</t>
  </si>
  <si>
    <t>FAKANÁL   70 cm</t>
  </si>
  <si>
    <t>07080</t>
  </si>
  <si>
    <t>FAKANÁL   80 cm</t>
  </si>
  <si>
    <t>07090</t>
  </si>
  <si>
    <t>FAKANÁL   90 cm</t>
  </si>
  <si>
    <t>07100</t>
  </si>
  <si>
    <t>FAKANÁL   100 cm</t>
  </si>
  <si>
    <t>07525</t>
  </si>
  <si>
    <t>MŰANYAG KEVERŐKANÁL, 25 cm</t>
  </si>
  <si>
    <t>07530</t>
  </si>
  <si>
    <t>MŰANYAG KEVERŐKANÁL, 30 cm</t>
  </si>
  <si>
    <t>07535</t>
  </si>
  <si>
    <t>MŰANYAG KEVERŐKANÁL, 35 cm</t>
  </si>
  <si>
    <t>07540</t>
  </si>
  <si>
    <t>MŰANYAG KEVERŐKANÁL, 40 cm</t>
  </si>
  <si>
    <t>07545</t>
  </si>
  <si>
    <t>MŰANYAG KEVERŐKANÁL, 45 cm</t>
  </si>
  <si>
    <t>07625</t>
  </si>
  <si>
    <t>MŰANYAG KAPARÓ, 25 cm</t>
  </si>
  <si>
    <t>07635</t>
  </si>
  <si>
    <t>MŰANYAG KAPARÓ, 35 cm</t>
  </si>
  <si>
    <t>07645</t>
  </si>
  <si>
    <t>MŰANYAG KAPARÓ, 45 cm</t>
  </si>
  <si>
    <t>07733</t>
  </si>
  <si>
    <t>MŰANYAG KAPARÓ, 33 cm</t>
  </si>
  <si>
    <t>07735</t>
  </si>
  <si>
    <t>MŰANYAG KEVERŐ, 35 cm</t>
  </si>
  <si>
    <t>08001</t>
  </si>
  <si>
    <t>KENYÉRMOSÓ KEFE kínai sörte</t>
  </si>
  <si>
    <t>08002</t>
  </si>
  <si>
    <t>KENYÉRMOSÓ KEFE lószőrből</t>
  </si>
  <si>
    <t>08003</t>
  </si>
  <si>
    <t>KEMENCETISZTÍTÓ KEFE réz 28 cm</t>
  </si>
  <si>
    <t>08005</t>
  </si>
  <si>
    <t>KEMENCETISZTÍTÓ KEFE növ.gyökér 28 cm</t>
  </si>
  <si>
    <t>08006</t>
  </si>
  <si>
    <t>KEMENCETISZTÍTÓ KEFE növ.gyökér 40 cm</t>
  </si>
  <si>
    <t>08008</t>
  </si>
  <si>
    <t>LÁDAMOSÓ KEFE</t>
  </si>
  <si>
    <t>08009</t>
  </si>
  <si>
    <t>SÚROLÓ KEFE</t>
  </si>
  <si>
    <t>08010</t>
  </si>
  <si>
    <t>TÁBLAKEFE 3 soros</t>
  </si>
  <si>
    <t>08011</t>
  </si>
  <si>
    <t>TÁBLAKEFE 4 soros hosszú</t>
  </si>
  <si>
    <t>08013</t>
  </si>
  <si>
    <t>TÁBLAKEFE 4 soros rövid</t>
  </si>
  <si>
    <t>08014</t>
  </si>
  <si>
    <t>TOJÁSOZÓ KEFE</t>
  </si>
  <si>
    <t>08101</t>
  </si>
  <si>
    <t>KENYÉRNEDVESÍTŐ KEFE, 0,15 mm, 275x70</t>
  </si>
  <si>
    <t>08111</t>
  </si>
  <si>
    <t>TÁBLAKEFE műa. 4 soros  0,15 mm-es szálv.</t>
  </si>
  <si>
    <t>08136</t>
  </si>
  <si>
    <t>SZAKAJTÓ TISZTÍTÓ  KEFE, növényi  rost, EGYIK oldalon hosszított sörtével</t>
  </si>
  <si>
    <t>08140</t>
  </si>
  <si>
    <t>MAROK KEFE, növ. rost</t>
  </si>
  <si>
    <t>08141</t>
  </si>
  <si>
    <t>MAROK KEFE, réz</t>
  </si>
  <si>
    <t>08142</t>
  </si>
  <si>
    <t>MAROK KEFE, növ.gyökér</t>
  </si>
  <si>
    <t>08201</t>
  </si>
  <si>
    <t>KEFE pizzasütő tisztításához</t>
  </si>
  <si>
    <t>08210</t>
  </si>
  <si>
    <t>NYELES GRILLTISZTÍTÓ KEFE, növ. rost</t>
  </si>
  <si>
    <t>09001</t>
  </si>
  <si>
    <t>OSZLATÓ ECSET   1"-os</t>
  </si>
  <si>
    <t>09002</t>
  </si>
  <si>
    <t>OSZLATÓ ECSET   2"-os</t>
  </si>
  <si>
    <t>09003</t>
  </si>
  <si>
    <t>OSZLATÓ ECSET   3"-os</t>
  </si>
  <si>
    <t>09004</t>
  </si>
  <si>
    <t>OSZLATÓ ECSET   4"-os</t>
  </si>
  <si>
    <t>09015</t>
  </si>
  <si>
    <t>OSZLATÓ ECSET   1,5"-os</t>
  </si>
  <si>
    <t>09025</t>
  </si>
  <si>
    <t>OSZLATÓ ECSET   2,5"-os</t>
  </si>
  <si>
    <t>09104</t>
  </si>
  <si>
    <t>OSZLATÓ ECSET műa. nyél, műa.szál  4 cm</t>
  </si>
  <si>
    <t>09106</t>
  </si>
  <si>
    <t>OSZLATÓ ECSET műa. nyél, műa. szál  6 cm</t>
  </si>
  <si>
    <t>09114</t>
  </si>
  <si>
    <t>OSZLATÓ ECSET műa. nyél, lószőr szál 4 cm</t>
  </si>
  <si>
    <t>09116</t>
  </si>
  <si>
    <t>OSZLATÓ ECSET műa. nyél, lószőr szál 6 cm</t>
  </si>
  <si>
    <t>09210</t>
  </si>
  <si>
    <t>KALÁCSKENŐ ECSET kerek, fa nyél, lószőr szál</t>
  </si>
  <si>
    <t>09212</t>
  </si>
  <si>
    <t>OSZLATÓ ECSET kerek, műa. nyél, lószőr szál 12-es</t>
  </si>
  <si>
    <t>09214</t>
  </si>
  <si>
    <t>OSZLATÓ ECSET kerek, műa. nyél, lószőr szál 14-es</t>
  </si>
  <si>
    <t>10102</t>
  </si>
  <si>
    <t>KESZTYŰ  hápi védő rövid "HVR"</t>
  </si>
  <si>
    <t>10103</t>
  </si>
  <si>
    <t>KESZTYŰ  hápi védő hosszú "HVH"</t>
  </si>
  <si>
    <t>10301</t>
  </si>
  <si>
    <t>KESZTYŰ német 1 ujjas</t>
  </si>
  <si>
    <t>10302</t>
  </si>
  <si>
    <t>KESZTYŰ francia hasítottbőr 5 ujjas</t>
  </si>
  <si>
    <t>10303</t>
  </si>
  <si>
    <t>KESZTYŰ francia hasítottbőr 1 ujjas</t>
  </si>
  <si>
    <t>10304</t>
  </si>
  <si>
    <t>KESZTYŰ német hurkolt</t>
  </si>
  <si>
    <t>10305</t>
  </si>
  <si>
    <t>KESZTYŰ német 5 ujjas</t>
  </si>
  <si>
    <t>10403</t>
  </si>
  <si>
    <t>KESZTYŰ  PVC KOPÁSÁLLÓ    5 ujjas</t>
  </si>
  <si>
    <t>10404</t>
  </si>
  <si>
    <t>KESZTYŰ KOPÁSÁLLÓ    5 ujjas</t>
  </si>
  <si>
    <t>10406</t>
  </si>
  <si>
    <t>KESZTYŰ CÉRNA   5 ujjas</t>
  </si>
  <si>
    <t>10410</t>
  </si>
  <si>
    <t>KESZTYŰ 1 ujjas hasítottbőr, bélelt</t>
  </si>
  <si>
    <t>11001</t>
  </si>
  <si>
    <t>FNK VETŐVÁSZON  428x56 cm</t>
  </si>
  <si>
    <t>11009</t>
  </si>
  <si>
    <t>VETŐVÁSZON ANYAG 56cm széles,   fm.</t>
  </si>
  <si>
    <t>18080</t>
  </si>
  <si>
    <t>CSÉSZETAKARÓ   átm:  80 cm</t>
  </si>
  <si>
    <t>18110</t>
  </si>
  <si>
    <t>CSÉSZETAKARÓ   átm: 110 cm</t>
  </si>
  <si>
    <t>18130</t>
  </si>
  <si>
    <t>CSÉSZETAKARÓ   átm: 130 cm</t>
  </si>
  <si>
    <t>18200</t>
  </si>
  <si>
    <t>BROTFORMEN SZAKAJTÓ KENDŐ, 1/2 kg-os szakajtóra</t>
  </si>
  <si>
    <t>18201</t>
  </si>
  <si>
    <t>BROTFORMEN SZAKAJTÓ KENDŐ, 1 kg-os ovál szakajtóra</t>
  </si>
  <si>
    <t>18300</t>
  </si>
  <si>
    <t>18302</t>
  </si>
  <si>
    <t>19028</t>
  </si>
  <si>
    <t>DRESSZÍRZSÁK   28 cm</t>
  </si>
  <si>
    <t>19034</t>
  </si>
  <si>
    <t>DRESSZÍRZSÁK   34 cm</t>
  </si>
  <si>
    <t>19040</t>
  </si>
  <si>
    <t>DRESSZÍRZSÁK   40 cm</t>
  </si>
  <si>
    <t>19046</t>
  </si>
  <si>
    <t>DRESSZÍRZSÁK   46 cm</t>
  </si>
  <si>
    <t>19050</t>
  </si>
  <si>
    <t>DRESSZÍRZSÁK   50 cm</t>
  </si>
  <si>
    <t>19055</t>
  </si>
  <si>
    <t>DRESSZÍRZSÁK   55 cm</t>
  </si>
  <si>
    <t>19060</t>
  </si>
  <si>
    <t>DRESSZÍRZSÁK   60 cm</t>
  </si>
  <si>
    <t>19065</t>
  </si>
  <si>
    <t>DRESSZÍRZSÁK   65 cm</t>
  </si>
  <si>
    <t>19070</t>
  </si>
  <si>
    <t>DRESSZÍRZSÁK   70 cm</t>
  </si>
  <si>
    <t>19075</t>
  </si>
  <si>
    <t>DRESSZÍRZSÁK   75 cm</t>
  </si>
  <si>
    <t>19146</t>
  </si>
  <si>
    <t>DRESSZÍRZSÁK 100 db-os   46 cm</t>
  </si>
  <si>
    <t>20001</t>
  </si>
  <si>
    <t>FÁNKTÖLTŐ CSŐ átm.: 4 mm</t>
  </si>
  <si>
    <t>20001-6</t>
  </si>
  <si>
    <t>FÁNKTÖLTŐ CSŐ átm.: 6 mm</t>
  </si>
  <si>
    <t>20001-8</t>
  </si>
  <si>
    <t xml:space="preserve">FÁNKTÖLTŐ CSŐ átm.: 8 mm </t>
  </si>
  <si>
    <t>20002</t>
  </si>
  <si>
    <t>DÍSZÍTŐ CSŐ rm.sima per.nélk.</t>
  </si>
  <si>
    <t>20102</t>
  </si>
  <si>
    <t>DÍSZÍTŐ CSŐ rm.csill. per.nélk.</t>
  </si>
  <si>
    <t>20229</t>
  </si>
  <si>
    <t>DÍSZÍTŐCSŐ KÉSZLET, 29 db</t>
  </si>
  <si>
    <t>20255</t>
  </si>
  <si>
    <t>DÍSZÍTŐCSŐ KÉSZLET, 55 db</t>
  </si>
  <si>
    <t>20406</t>
  </si>
  <si>
    <t>CSŐKÉSZLET rm.sima per.nélk. 6 db-os</t>
  </si>
  <si>
    <t>20506</t>
  </si>
  <si>
    <t>CSŐKÉSZLET rm.csill.per.nélk. 6 db-os</t>
  </si>
  <si>
    <t>21003</t>
  </si>
  <si>
    <t>POGÁCSASZAGGATÓ, fanyeles, átm: 3 cm</t>
  </si>
  <si>
    <t>21004</t>
  </si>
  <si>
    <t>POGÁCSASZAGGATÓ, fanyeles, átm: 4 cm</t>
  </si>
  <si>
    <t>21005</t>
  </si>
  <si>
    <t>POGÁCSASZAGGATÓ, fanyeles, átm: 5 cm</t>
  </si>
  <si>
    <t>21006</t>
  </si>
  <si>
    <t>POGÁCSASZAGGATÓ, fanyeles, átm: 6 cm</t>
  </si>
  <si>
    <t>21007</t>
  </si>
  <si>
    <t>POGÁCSASZAGGATÓ, fanyeles, átm: 7 cm</t>
  </si>
  <si>
    <t>21008</t>
  </si>
  <si>
    <t>POGÁCSASZAGGATÓ, fanyeles, átm: 8 cm</t>
  </si>
  <si>
    <t>21010</t>
  </si>
  <si>
    <t>POGÁCSASZAGGATÓ, fanyeles, átm: 10 cm</t>
  </si>
  <si>
    <t>21014</t>
  </si>
  <si>
    <t>POGÁCSASZAGGATÓ (4db/cs)</t>
  </si>
  <si>
    <t>21019</t>
  </si>
  <si>
    <t>POGÁCSASZAGGATÓ KÉSZLET  2,5-10,5 cm (12 db/cs)</t>
  </si>
  <si>
    <t>21023</t>
  </si>
  <si>
    <t>SOROS POGÁCSASZAGGATÓ, 5 db-os, kerek 3 cm</t>
  </si>
  <si>
    <t>21024</t>
  </si>
  <si>
    <t>SOROS POGÁCSASZAGGATÓ, 5 db-os, kerek 4 cm</t>
  </si>
  <si>
    <t>21025</t>
  </si>
  <si>
    <t>SOROS POGÁCSASZAGGATÓ, 5 db-os, kerek 5 cm</t>
  </si>
  <si>
    <t>21035</t>
  </si>
  <si>
    <t>CSOPORTOS POGÁCSASZAGGATÓ,  3,5 cm 7 db-os</t>
  </si>
  <si>
    <t>21050</t>
  </si>
  <si>
    <t>CSOPORTOS POGÁCSASZAGGATÓ,  5 cm 7 db-os</t>
  </si>
  <si>
    <t>21060</t>
  </si>
  <si>
    <t>CSOPORTOS POGÁCSASZAGGATÓ,  6 cm 7 db-os</t>
  </si>
  <si>
    <t>21110</t>
  </si>
  <si>
    <t>POGÁCSAMINTÁZÓ, 10 pengés</t>
  </si>
  <si>
    <t>21120</t>
  </si>
  <si>
    <t>POGÁCSAMINTÁZÓ, 20 pengés</t>
  </si>
  <si>
    <t>21130</t>
  </si>
  <si>
    <t>PENGE  (5 db-os)</t>
  </si>
  <si>
    <t>22001</t>
  </si>
  <si>
    <t>LINZERKISZÚRÓ, Ón.vas, 8,5x2,5 cm</t>
  </si>
  <si>
    <t>22002</t>
  </si>
  <si>
    <t xml:space="preserve">SZÍVKISZÚRÓ, Ón.vas, 7x8 cm </t>
  </si>
  <si>
    <t>22019</t>
  </si>
  <si>
    <t>LINZERKISZÚRÓ KÉSZLET  2,5-10,5 cm (12 db/cs)</t>
  </si>
  <si>
    <t>22024</t>
  </si>
  <si>
    <t>LINZERKISZÚRÓ rm. alsó-felső, átm: 4 cm</t>
  </si>
  <si>
    <t>22026</t>
  </si>
  <si>
    <t>LINZERKISZÚRÓ rm. alsó-felső, átm: 6 cm</t>
  </si>
  <si>
    <t>22027</t>
  </si>
  <si>
    <t>LINZERKISZÚRÓ rm. alsó-felső, átm: 7 cm</t>
  </si>
  <si>
    <t>22028</t>
  </si>
  <si>
    <t>LINZERKISZÚRÓ rm. alsó-felső,  átm: 8 cm</t>
  </si>
  <si>
    <t>22029</t>
  </si>
  <si>
    <t>LINZERKISZÚRÓ rm. alsó-felső,  átm: 9 cm</t>
  </si>
  <si>
    <t>22030</t>
  </si>
  <si>
    <t>LINZERKISZÚRÓ rm. alsó-felső,  átm: 10 cm</t>
  </si>
  <si>
    <t>22101</t>
  </si>
  <si>
    <t>LINZERKISZÚRÓ TÁBLA, műanyag, 57,5x39 cm</t>
  </si>
  <si>
    <t>23004</t>
  </si>
  <si>
    <t>KUGLÓFFORMA, Ón.vas, 12,5 dkg</t>
  </si>
  <si>
    <t>23005</t>
  </si>
  <si>
    <t>KUGLÓFFORMA, Ón.vas, 25 dkg</t>
  </si>
  <si>
    <t>23006</t>
  </si>
  <si>
    <t>KUGLÓFFORMA, Ón.vas, sima, átm: 22</t>
  </si>
  <si>
    <t>23007</t>
  </si>
  <si>
    <t>KUGLÓFFORMA, Ón.vas, csőrös, átm: 22</t>
  </si>
  <si>
    <t>24003</t>
  </si>
  <si>
    <t>PIZZA SÜTŐFORMA, ón.vas, átm: 19 cm</t>
  </si>
  <si>
    <t>24004</t>
  </si>
  <si>
    <t>PIZZA SÜTŐFORMA, ón.vas, átm: 26 cm</t>
  </si>
  <si>
    <t>24005</t>
  </si>
  <si>
    <t>KAPCSOS TORTAFORMA, átm: 18 cm</t>
  </si>
  <si>
    <t>24006</t>
  </si>
  <si>
    <t>KAPCSOS TORTAFORMA, átm: 22 cm</t>
  </si>
  <si>
    <t>24007</t>
  </si>
  <si>
    <t>KAPCSOS TORTAFORMA, átm: 26 cm</t>
  </si>
  <si>
    <t>24011</t>
  </si>
  <si>
    <t>GYERMEKTORTA FORMA (4 db/csom.)</t>
  </si>
  <si>
    <t>24012</t>
  </si>
  <si>
    <t>KOSÁRKA FORMA (20 db/csom.)</t>
  </si>
  <si>
    <t>24013</t>
  </si>
  <si>
    <t>GYÜMÖLCSTORTA FORMA, 26 cm</t>
  </si>
  <si>
    <t>24014</t>
  </si>
  <si>
    <t>GYÜMÖLCSTORTA FORMA, 29 cm</t>
  </si>
  <si>
    <t>24015</t>
  </si>
  <si>
    <t>KAPCSOS TORTAFORMA, átm: 18 cm, teflonos</t>
  </si>
  <si>
    <t>24016</t>
  </si>
  <si>
    <t>KAPCSOS TORTAFORMA, átm: 22 cm, teflonos</t>
  </si>
  <si>
    <t>24017</t>
  </si>
  <si>
    <t>KAPCSOS TORTAFORMA, átm: 26 cm, teflonos</t>
  </si>
  <si>
    <t>24123</t>
  </si>
  <si>
    <t>TORTAKARIKA, rm, átm/mag: 230/100 mm</t>
  </si>
  <si>
    <t>24216</t>
  </si>
  <si>
    <t xml:space="preserve">TORTAKARIKA, rm, átm/mag: 160/200 mm </t>
  </si>
  <si>
    <t>24232</t>
  </si>
  <si>
    <t>PIZZA SÜTŐFORMA, kékvas, átm: 32 cm</t>
  </si>
  <si>
    <t>24245</t>
  </si>
  <si>
    <t>PIZZA SÜTŐFORMA, kékvas, átm: 45 cm</t>
  </si>
  <si>
    <t>24525</t>
  </si>
  <si>
    <t>TORTAKARIKA, rm, átm/mag: 250/50 mm</t>
  </si>
  <si>
    <t>24620</t>
  </si>
  <si>
    <t>TORTAKARIKA, rm, átm/mag: 200/60 mm</t>
  </si>
  <si>
    <t>24722</t>
  </si>
  <si>
    <t>TORTAKARIKA, rm, átm/mag: 220/70 mm</t>
  </si>
  <si>
    <t>24822</t>
  </si>
  <si>
    <t>TORTAKARIKA, rm, átm/mag: 220/80 mm</t>
  </si>
  <si>
    <t>24922</t>
  </si>
  <si>
    <t>TORTAKARIKA, rm, átm/mag: 220/90 mm</t>
  </si>
  <si>
    <t>25000</t>
  </si>
  <si>
    <t>HAMBURGER KARIKA  (100/40)</t>
  </si>
  <si>
    <t>25003</t>
  </si>
  <si>
    <t>SAJTROLÓ CSŐ, 15x120 mm</t>
  </si>
  <si>
    <t>25004</t>
  </si>
  <si>
    <t>SAJTROLÓ CSŐ, 15x150 mm</t>
  </si>
  <si>
    <t>25102</t>
  </si>
  <si>
    <t>HABTEKERCS RÚD, 1,5x2,5/9,5 cm (12 db/csom.)</t>
  </si>
  <si>
    <t>25120/6</t>
  </si>
  <si>
    <t>TORTAKARIKA, ALU/AWI, átm/mag: 200/160 mm</t>
  </si>
  <si>
    <t>25125</t>
  </si>
  <si>
    <t>TORTAKARIKA, ALU/AWI, átm/mag: 250/100 mm</t>
  </si>
  <si>
    <t>25220</t>
  </si>
  <si>
    <t>TORTAKARIKA, ALU/AWI, átm/mag: 200/200 mm</t>
  </si>
  <si>
    <t>25420</t>
  </si>
  <si>
    <t>TORTAKARIKA, ALU/AWI, átm/mag: 200/40 mm</t>
  </si>
  <si>
    <t>25525</t>
  </si>
  <si>
    <t>TORTAKARIKA, ALU/AWI, átm/mag: 250/50 mm</t>
  </si>
  <si>
    <t>25623</t>
  </si>
  <si>
    <t>TORTAKARIKA, ALU/AWI, átm/mag: 230/60 mm</t>
  </si>
  <si>
    <t>25724</t>
  </si>
  <si>
    <t>TORTAKARIKA, ALU/AWI, átm/mag: 240/70 mm</t>
  </si>
  <si>
    <t>25825</t>
  </si>
  <si>
    <t>TORTAKARIKA, ALU/AWI, átm/mag: 250/80 mm</t>
  </si>
  <si>
    <t>26001</t>
  </si>
  <si>
    <t>SZÖGLETES SÜTŐFORMA (1) 100x225/80x200/70</t>
  </si>
  <si>
    <t>26002</t>
  </si>
  <si>
    <t>SZÖGLETES SÜTŐFORMA (2) 130x320/100x290/90</t>
  </si>
  <si>
    <t>26003</t>
  </si>
  <si>
    <t>SZÖGLETES SÜTŐFORMA (3) 120x300/90x270/80</t>
  </si>
  <si>
    <t>SZÖGLETES SÜTŐFORMA (4) 160x350/120x310/120 vast.: 0,8 mm</t>
  </si>
  <si>
    <t>26005</t>
  </si>
  <si>
    <t>SZÖGLETES SÜTŐFORMA (5) 110x240/95x230/90</t>
  </si>
  <si>
    <t>26009</t>
  </si>
  <si>
    <t>26010</t>
  </si>
  <si>
    <t>27003</t>
  </si>
  <si>
    <t>GITTERRÁCS 295x495 mm</t>
  </si>
  <si>
    <t>27004</t>
  </si>
  <si>
    <t>GITTERRÁCS 450x620 mm</t>
  </si>
  <si>
    <t>27013</t>
  </si>
  <si>
    <t>ZSÍRFOGÓ TEPSI 295x495 mm</t>
  </si>
  <si>
    <t>27014</t>
  </si>
  <si>
    <t>ZSÍRFOGÓ TEPSI 450x620 mm</t>
  </si>
  <si>
    <t>27040</t>
  </si>
  <si>
    <t>KRÉMES KERET, rm. 42x30x7</t>
  </si>
  <si>
    <t>27050</t>
  </si>
  <si>
    <t>ÁLLÍTHATÓ KRÉMESKERET, rm. 18-34/30-51 cm</t>
  </si>
  <si>
    <t>27060</t>
  </si>
  <si>
    <t>SÜTŐTEPSI, rm,  kivehető oldallal, 40x20/5 cm</t>
  </si>
  <si>
    <t>27061</t>
  </si>
  <si>
    <t>SÜTŐTEPSI, rm,  kivehető oldallal, 60x40/5 cm</t>
  </si>
  <si>
    <t>27065</t>
  </si>
  <si>
    <t>SÜTŐTEPSI, Al-mg.  kivehető oldallal, 40x20/5 cm</t>
  </si>
  <si>
    <t>27066</t>
  </si>
  <si>
    <t>SÜTŐTEPSI, Al-mg.  kivehető oldallal, 30x20/5 cm</t>
  </si>
  <si>
    <t>27111</t>
  </si>
  <si>
    <t>CUKRÁSZKARÉJ, alu, 500x760/80</t>
  </si>
  <si>
    <t>27112</t>
  </si>
  <si>
    <t>CUKRÁSZKARÉJ, alu, 500x760/110</t>
  </si>
  <si>
    <t>27114</t>
  </si>
  <si>
    <t>CUKRÁSZKARÉJ, alu, 500x760/110   visszaperemezett</t>
  </si>
  <si>
    <t>28001</t>
  </si>
  <si>
    <t>PERFORÁLT LEMEZ, 580x780-as</t>
  </si>
  <si>
    <t>28002</t>
  </si>
  <si>
    <t>PERFORÁLT LEMEZ, 600x800-as</t>
  </si>
  <si>
    <t>28003</t>
  </si>
  <si>
    <t>PERFORÁLT LEMEZ, 580x980-as</t>
  </si>
  <si>
    <t>28004</t>
  </si>
  <si>
    <t>PERFORÁLT LEMEZ, 400x600-as</t>
  </si>
  <si>
    <t>28014</t>
  </si>
  <si>
    <t>TELE LEMEZ, Alu, 400x600-as</t>
  </si>
  <si>
    <t>28814</t>
  </si>
  <si>
    <t>SÜTEMÉNYES TÁLCA, rm. 44 x 14,5 cm</t>
  </si>
  <si>
    <t>28820</t>
  </si>
  <si>
    <t>SÜTEMÉNYES TÁLCA, rm. 44 x 20 cm</t>
  </si>
  <si>
    <t>28827</t>
  </si>
  <si>
    <t>SÜTEMÉNYES TÁLCA, rm. 44 x 27 cm</t>
  </si>
  <si>
    <t>29405b</t>
  </si>
  <si>
    <t>BAGETT LEMEZ, 400x600/5 H, hsz: 77 mm</t>
  </si>
  <si>
    <t>29405c</t>
  </si>
  <si>
    <t>BAGETT LEMEZ, 400x600/5 H, hsz: 68 mm, közökkel</t>
  </si>
  <si>
    <t>29506b</t>
  </si>
  <si>
    <t>BAGETT LEMEZ, 580x780/6 H, hsz: 94 mm</t>
  </si>
  <si>
    <t>29506c</t>
  </si>
  <si>
    <t>BAGETT LEMEZ, 580x780/6 H, hsz: 85  mm, közökkel</t>
  </si>
  <si>
    <t>29586</t>
  </si>
  <si>
    <t>BAGETT LEMEZ, 580x980/6 H, hsz: 94 mm</t>
  </si>
  <si>
    <t>29586c</t>
  </si>
  <si>
    <t>BAGETT LEMEZ, 580x980/6 H, hsz: 85 mm, közökkel</t>
  </si>
  <si>
    <t>29806b</t>
  </si>
  <si>
    <t>BAGETT LEMEZ, 600x800/6 H, hsz: 97 mm</t>
  </si>
  <si>
    <t>29806c</t>
  </si>
  <si>
    <t>BAGETT LEMEZ, 600x800/6 H, hsz: 88 mm, közökkel</t>
  </si>
  <si>
    <t>30019</t>
  </si>
  <si>
    <t>LISZTLAPÁT, műanyag, 1/8 kg-os, 19 cm</t>
  </si>
  <si>
    <t>30024</t>
  </si>
  <si>
    <t>LISZTLAPÁT, műanyag, 1/4 kg-os, 24 cm</t>
  </si>
  <si>
    <t>30029</t>
  </si>
  <si>
    <t>LISZTLAPÁT, műanyag, 1/2 kg-os, 29 cm</t>
  </si>
  <si>
    <t>30034</t>
  </si>
  <si>
    <t>LISZTLAPÁT, műanyag, 3/4 kg-os, 34 cm</t>
  </si>
  <si>
    <t>30038</t>
  </si>
  <si>
    <t>LISZTLAPÁT, műanyag, 1 kg-os, 38 cm</t>
  </si>
  <si>
    <t>30042</t>
  </si>
  <si>
    <t>LISZTLAPÁT, műanyag, 2 kg-os, 42 cm</t>
  </si>
  <si>
    <t>30050</t>
  </si>
  <si>
    <t>LISZTLAPÁT, műa. szines, egyenes talppal,1/2 kg-os</t>
  </si>
  <si>
    <t>30075</t>
  </si>
  <si>
    <t>LISZTLAPÁT, műa. színes, egyenes talppal, 0,75 kg-os</t>
  </si>
  <si>
    <t>30100</t>
  </si>
  <si>
    <t>LISZTLAPÁT, műa. színes, egyenes talppal, 1 kg-os</t>
  </si>
  <si>
    <t>30102</t>
  </si>
  <si>
    <t>LISZTLAPÁT, rm, 1/2 kg-os</t>
  </si>
  <si>
    <t>30103</t>
  </si>
  <si>
    <t>LISZTLAPÁT, rm, 1 kg-os</t>
  </si>
  <si>
    <t>30104</t>
  </si>
  <si>
    <t>LISZTLAPÁT, rm, 2 kg-os</t>
  </si>
  <si>
    <t>30218</t>
  </si>
  <si>
    <t>LISZTLAPÁT, alu, egyenes talppal, 180 mm/11 cl</t>
  </si>
  <si>
    <t>30226</t>
  </si>
  <si>
    <t>LISZTLAPÁT, alu ,egyenes talppal, 260 mm/41 cl</t>
  </si>
  <si>
    <t>30230</t>
  </si>
  <si>
    <t>LISZTLAPÁT, alu, egyenes talppal, 300 mm/65 cl</t>
  </si>
  <si>
    <t>30234</t>
  </si>
  <si>
    <t>LISZTLAPÁT, alu, egyenes talppal, 340 mm/110 cl</t>
  </si>
  <si>
    <t>30240</t>
  </si>
  <si>
    <t>LISZTLAPÁT, alu, egyenes talppal, 400 mm/187 cl</t>
  </si>
  <si>
    <t>30243</t>
  </si>
  <si>
    <t>LISZTLAPÁT, alu, egyenes talppal, 430 mm/258 cl</t>
  </si>
  <si>
    <t>31001</t>
  </si>
  <si>
    <t>HABKÁRTYA, fogazott, 11x8 cm (1)</t>
  </si>
  <si>
    <t>31002</t>
  </si>
  <si>
    <t>HABKÁRTYA, magyar, kicsi, 14x9,5 cm (2)</t>
  </si>
  <si>
    <t>31003</t>
  </si>
  <si>
    <t>HABKÁRTYA, magyar, nagy, 20x12,5 cm (3)</t>
  </si>
  <si>
    <t>31004</t>
  </si>
  <si>
    <t>HABKÁRTYA, német, 11x7,5 cm (4)</t>
  </si>
  <si>
    <t>31005</t>
  </si>
  <si>
    <t>HABKÁRTYA, német, 14x10 cm (5)</t>
  </si>
  <si>
    <t>31006</t>
  </si>
  <si>
    <t>HABKÁRTYA, félkör alakú, 16x12 cm (6)</t>
  </si>
  <si>
    <t>31007</t>
  </si>
  <si>
    <t>HABKÁRTYA, német, 14,5x10,5 cm (7)</t>
  </si>
  <si>
    <t>31008</t>
  </si>
  <si>
    <t>HABKÁRTYA, német, trapéz alakú, 20x12,5 cm (8)</t>
  </si>
  <si>
    <t>31009</t>
  </si>
  <si>
    <t>HABKÁRTYA, német, félkör alakú, 20x15 cm (9)</t>
  </si>
  <si>
    <t>31015</t>
  </si>
  <si>
    <t>HABKÁRTYA, lekerekített, 14,8x9,9 cm (15)</t>
  </si>
  <si>
    <t>31016</t>
  </si>
  <si>
    <t>HABKÁRTYA, félkör alakú, 12x8,8 cm (16)</t>
  </si>
  <si>
    <t>31017</t>
  </si>
  <si>
    <t>HABKÁRTYA, íves, 12x8,6 cm (17)</t>
  </si>
  <si>
    <t>31019</t>
  </si>
  <si>
    <t>HABKÁRTYA, félkör alakú, 16x12 cm (19)</t>
  </si>
  <si>
    <t>31110</t>
  </si>
  <si>
    <t>TROKSER, fa fogóval, 10 cm-es</t>
  </si>
  <si>
    <t>31112</t>
  </si>
  <si>
    <t>TROKSER, műanyag fogóval, 12 cm-es</t>
  </si>
  <si>
    <t>31113</t>
  </si>
  <si>
    <t>TROKSER, fa fogóval, 12 cm-es, 0,3-as</t>
  </si>
  <si>
    <t>31120</t>
  </si>
  <si>
    <t>TROKSER, fa fogóval, 20 cm-es</t>
  </si>
  <si>
    <t>31206</t>
  </si>
  <si>
    <t>TROKSER, rm, műanyag  nyéllel, 6 cm</t>
  </si>
  <si>
    <t>31210</t>
  </si>
  <si>
    <t>TROKSER, rm, műanyag  nyéllel, 10 cm</t>
  </si>
  <si>
    <t>31212</t>
  </si>
  <si>
    <t>TROKSER, rm, műanyag  nyéllel, 12 cm</t>
  </si>
  <si>
    <t>31215</t>
  </si>
  <si>
    <t>TROKSER, rm, műanyag  nyéllel, 15 cm</t>
  </si>
  <si>
    <t>31300</t>
  </si>
  <si>
    <t>TROKSER, rm, 12x9,5 cm, 0,3-as</t>
  </si>
  <si>
    <t>31312</t>
  </si>
  <si>
    <t>TROKSER, rm, 12x9 cm</t>
  </si>
  <si>
    <t>31313</t>
  </si>
  <si>
    <t>TROKSER, rm, 13,5x10 cm</t>
  </si>
  <si>
    <t>31316</t>
  </si>
  <si>
    <t>TROKSER, rm, 16x12 cm</t>
  </si>
  <si>
    <t>31319</t>
  </si>
  <si>
    <t>TROKSER, rm, trapéz alakú, 19,5x11 cm</t>
  </si>
  <si>
    <t>31415</t>
  </si>
  <si>
    <t>31418</t>
  </si>
  <si>
    <t>TROKSER, 18x9 cm</t>
  </si>
  <si>
    <t>31500</t>
  </si>
  <si>
    <t>32001</t>
  </si>
  <si>
    <t>VETŐKÉS cakkos pengével</t>
  </si>
  <si>
    <t>32003</t>
  </si>
  <si>
    <t>KENYÉRVÁGÓ KÉS, Thermo-Hauser, 21 cm</t>
  </si>
  <si>
    <t>32005</t>
  </si>
  <si>
    <t>KENYÉRVÁGÓ KÉS,  Thermo-Hauser, 25 cm</t>
  </si>
  <si>
    <t>32006</t>
  </si>
  <si>
    <t>KENYÉRVÁGÓ KÉS,  Thermo-Hauser, 26 cm</t>
  </si>
  <si>
    <t>32007</t>
  </si>
  <si>
    <t>KENYÉRVÁGÓ KÉS, Thermo-Hauser, 31 cm</t>
  </si>
  <si>
    <t>32008</t>
  </si>
  <si>
    <t>KENYÉRVÁGÓ KÉS, Thermo-Hauser, 36 cm</t>
  </si>
  <si>
    <t>32022</t>
  </si>
  <si>
    <t>BAGETT IRDALÓ PENGE, 2 élű</t>
  </si>
  <si>
    <t>32101</t>
  </si>
  <si>
    <t>TÉSZTAVÁGÓ KÉS, Thermo-Hauser, 18 cm-es</t>
  </si>
  <si>
    <t>32102</t>
  </si>
  <si>
    <t>PIZZAVÁGÓ KÖRKÉS, 1 pengés, átm.: 10 cm</t>
  </si>
  <si>
    <t>32104</t>
  </si>
  <si>
    <t>TÉSZTAOSZTÓ KÖRKÉS, Thermo-Hauser, 5 pengés</t>
  </si>
  <si>
    <t>32105</t>
  </si>
  <si>
    <t>TÉSZTAOSZTÓ KÖRKÉS, Thermo-Hauser, 7 pengés</t>
  </si>
  <si>
    <t>32109</t>
  </si>
  <si>
    <t>PÁRHUZAMVÁGÓ</t>
  </si>
  <si>
    <t>32112</t>
  </si>
  <si>
    <t>PIZZAVÁGÓ KÖRKÉS, 1 pengés, átm.: 7 cm</t>
  </si>
  <si>
    <t>32120</t>
  </si>
  <si>
    <t>DERELYEVÁGÓ, átm.: 6 cm</t>
  </si>
  <si>
    <t>32130</t>
  </si>
  <si>
    <t>TORTA LAPÁT 30 cm</t>
  </si>
  <si>
    <t>32137</t>
  </si>
  <si>
    <t>LAPÁT, PADERNO 20,5x7 cm</t>
  </si>
  <si>
    <t>32201</t>
  </si>
  <si>
    <t>RÉTESVÁGÓ KÉS, 25 cm</t>
  </si>
  <si>
    <t>32202</t>
  </si>
  <si>
    <t>KAKAÓSCSIGA-VÁGÓ KÉS, 31 cm</t>
  </si>
  <si>
    <t>32204</t>
  </si>
  <si>
    <t>CUKRÁSZATI KENŐKÉS, hajlított, német, 31/25 cm</t>
  </si>
  <si>
    <t>32207</t>
  </si>
  <si>
    <t>CUKRÁSZATI KENŐKÉS, hajlított, német, 26/21 cm</t>
  </si>
  <si>
    <t>32221</t>
  </si>
  <si>
    <t>CUKRÁSZATI KENŐKÉS, egyenes, 21 cm</t>
  </si>
  <si>
    <t>32231</t>
  </si>
  <si>
    <t>CUKRÁSZATI KENŐKÉS, egyenes, 31 cm</t>
  </si>
  <si>
    <t>32236</t>
  </si>
  <si>
    <t>CUKRÁSZATI KENŐKÉS, egyenes, 36 cm</t>
  </si>
  <si>
    <t>32326</t>
  </si>
  <si>
    <t>CUKRÁSZ KÉS, sima él, 26 cm</t>
  </si>
  <si>
    <t>32331</t>
  </si>
  <si>
    <t>CUKRÁSZ KÉS, sima él, 31 cm</t>
  </si>
  <si>
    <t>32336</t>
  </si>
  <si>
    <t>CUKRÁSZ KÉS, sima él, 36 cm</t>
  </si>
  <si>
    <t>32426</t>
  </si>
  <si>
    <t>CUKRÁSZKÉS, hullám él, 26 cm</t>
  </si>
  <si>
    <t>32431</t>
  </si>
  <si>
    <t>CUKRÁSZ KÉS, hullám él, 31 cm</t>
  </si>
  <si>
    <t>32436</t>
  </si>
  <si>
    <t>CUKRÁSZ KÉS, hullám él, 36 cm</t>
  </si>
  <si>
    <t>32526</t>
  </si>
  <si>
    <t>CUKRÁSZ KÉS, finom fogazású, 26 cm</t>
  </si>
  <si>
    <t>32531</t>
  </si>
  <si>
    <t>CUKRÁSZ KÉS, finom fogazású, 31 cm</t>
  </si>
  <si>
    <t>32536</t>
  </si>
  <si>
    <t>CUKRÁSZ KÉS, finom fogazású, 36 cm</t>
  </si>
  <si>
    <t>32722</t>
  </si>
  <si>
    <t>HAJLÍTOTT KENŐKÉS  22 cm</t>
  </si>
  <si>
    <t>32725</t>
  </si>
  <si>
    <t>HAJLÍTOTT KENŐKÉS  25 cm</t>
  </si>
  <si>
    <t>32730</t>
  </si>
  <si>
    <t>HAJLÍTOTT KENŐKÉS  30 cm</t>
  </si>
  <si>
    <t>32791</t>
  </si>
  <si>
    <t>SILIKOMART KENŐKÉS, egyenes, 11 cm</t>
  </si>
  <si>
    <t>32792</t>
  </si>
  <si>
    <t>SILIKOMART KENŐKÉS, hegyes, 8 cm</t>
  </si>
  <si>
    <t>32793</t>
  </si>
  <si>
    <t>SILIKOMART KENŐKÉS, hajlított</t>
  </si>
  <si>
    <t>32815</t>
  </si>
  <si>
    <t>EGYENES KENŐKÉS  15 cm</t>
  </si>
  <si>
    <t>32822</t>
  </si>
  <si>
    <t>EGYENES KENŐKÉS  22 cm</t>
  </si>
  <si>
    <t>32826</t>
  </si>
  <si>
    <t>EGYENES KENŐKÉS  26 cm</t>
  </si>
  <si>
    <t>32836</t>
  </si>
  <si>
    <t>EGYENES KENŐKÉS  36 cm</t>
  </si>
  <si>
    <t>32930</t>
  </si>
  <si>
    <t>CUKRÁSZ KÉS, hullám él, 30 cm  (PADERNO)</t>
  </si>
  <si>
    <t>32936</t>
  </si>
  <si>
    <t>CUKRÁSZ KÉS, hullám él, 36 cm  (PADERNO)</t>
  </si>
  <si>
    <t>33001</t>
  </si>
  <si>
    <t>33002</t>
  </si>
  <si>
    <t>33003</t>
  </si>
  <si>
    <t>33101</t>
  </si>
  <si>
    <t>TIROLI HÁLÓZÓ, műanyag, 5 cm</t>
  </si>
  <si>
    <t>33102</t>
  </si>
  <si>
    <t>TIROLI HÁLÓZÓ, műanyag, 10,5 cm</t>
  </si>
  <si>
    <t>33103</t>
  </si>
  <si>
    <t>RÁCSOZÓ, műanyag, 6 cm</t>
  </si>
  <si>
    <t>33104</t>
  </si>
  <si>
    <t>SZURKÁLÓ, műanyag, 11 cm</t>
  </si>
  <si>
    <t>33412</t>
  </si>
  <si>
    <t>TORTAOSZTÓ, műanyag, 12/16 cikkes</t>
  </si>
  <si>
    <t>33414</t>
  </si>
  <si>
    <t>TORTAOSZTÓ, műanyag, 14/18 cikkes</t>
  </si>
  <si>
    <t>34040</t>
  </si>
  <si>
    <t>SZILIKONOS SÜTŐPAPÍR, 40 cm x 200 m</t>
  </si>
  <si>
    <t>34043</t>
  </si>
  <si>
    <t>SZILIKONOS SÜTŐPAPÍR, 43 cm x 200 m</t>
  </si>
  <si>
    <t>34050</t>
  </si>
  <si>
    <t>SZILIKONOS SÜTŐPAPÍR, 50 cm x 200 m</t>
  </si>
  <si>
    <t>34057</t>
  </si>
  <si>
    <t>SZILIKONOS SÜTŐPAPÍR, 57 cm x 200 m</t>
  </si>
  <si>
    <t>36001</t>
  </si>
  <si>
    <t>PIRAMIS GUMI, 70x100 cm</t>
  </si>
  <si>
    <t>37001</t>
  </si>
  <si>
    <t>TÉSZTAHŐMÉRŐ, digitális, fehér, -50°C - +300°C</t>
  </si>
  <si>
    <t>37002</t>
  </si>
  <si>
    <t>TÉSZTAHŐMÉRŐ, digitális, ovális fejű, -50°C - + 300°C</t>
  </si>
  <si>
    <t>37003</t>
  </si>
  <si>
    <t>TÉSZTAHŐMÉRŐ, digitális, kerek, -50°C - +150°C</t>
  </si>
  <si>
    <t>37005</t>
  </si>
  <si>
    <t>TÉSZTAHŐMÉRŐ, digitális, 1 m zsinórral, -50°C - +300°C</t>
  </si>
  <si>
    <t>37007</t>
  </si>
  <si>
    <t>MAGHŐMÉRŐ, digitális -50°C - +300°C, fekete/piros toll tokkal</t>
  </si>
  <si>
    <t>37102</t>
  </si>
  <si>
    <t>HŰTŐHŐMÉRŐ</t>
  </si>
  <si>
    <t>37104</t>
  </si>
  <si>
    <t>DIGITÁLIS HŰTŐHŐMÉRŐ -30°C - +70°C</t>
  </si>
  <si>
    <t>37105</t>
  </si>
  <si>
    <t>HŰTŐHŐMÉRŐ -30°C - +30°C</t>
  </si>
  <si>
    <t>37300</t>
  </si>
  <si>
    <t>HŐ- ÉS PÁRATARTALOM MÉRŐ (fehér)</t>
  </si>
  <si>
    <t>37310</t>
  </si>
  <si>
    <t>HŐ- ÉS PÁRATARTALOM MÉRŐ (színes)</t>
  </si>
  <si>
    <t>37400</t>
  </si>
  <si>
    <t>DIGITÁLIS MAGHŐMÉRŐ, -50°C - +300 °C, szondával</t>
  </si>
  <si>
    <t>37500</t>
  </si>
  <si>
    <t xml:space="preserve">SÜTŐHŐMÉRŐ (Kemencébe akasztható) +400°C-ig </t>
  </si>
  <si>
    <t>37502</t>
  </si>
  <si>
    <t>DIGITÁLIS SÜTŐHŐMÉRŐ + ÓRA, szondával (felváltható funkcióval)</t>
  </si>
  <si>
    <t>37506</t>
  </si>
  <si>
    <t>DIGITÁLIS KÜLSŐ-BELSŐ HŐMÉRŐ (fekete szonda)</t>
  </si>
  <si>
    <t>37510</t>
  </si>
  <si>
    <t>DIGITÁLIS KÜLSŐ-BELSŐ HŐ- ÉS PÁRATARTALOM MÉRŐ</t>
  </si>
  <si>
    <t>37600</t>
  </si>
  <si>
    <t>DIGITÁLIS PERCJELZŐ</t>
  </si>
  <si>
    <t>37990</t>
  </si>
  <si>
    <t>SZOBAHŐMÉRŐ (natúr)</t>
  </si>
  <si>
    <t>38000</t>
  </si>
  <si>
    <t>38001</t>
  </si>
  <si>
    <t>38002</t>
  </si>
  <si>
    <t>38003</t>
  </si>
  <si>
    <t>38005</t>
  </si>
  <si>
    <t>38025</t>
  </si>
  <si>
    <t>41300</t>
  </si>
  <si>
    <t>HABVERŐ rm.  30 cm</t>
  </si>
  <si>
    <t>41400</t>
  </si>
  <si>
    <t>HABVERŐ rm.  40 cm</t>
  </si>
  <si>
    <t>41500</t>
  </si>
  <si>
    <t>HABVERŐ rm.  50 cm</t>
  </si>
  <si>
    <t>41600</t>
  </si>
  <si>
    <t>HABVERŐ rm.  60 cm</t>
  </si>
  <si>
    <t>43001</t>
  </si>
  <si>
    <t>SÜTEMÉNY FOGÓ rm.   21 cm</t>
  </si>
  <si>
    <t>44002</t>
  </si>
  <si>
    <t>ZACSKÓZÁRÓ GÉP   kicsi</t>
  </si>
  <si>
    <t>44101</t>
  </si>
  <si>
    <t>ZACSKÓZÁRÓ SZALAG   9/66</t>
  </si>
  <si>
    <t>46001</t>
  </si>
  <si>
    <t>SÜTŐKOCSI rm.   400x600/15</t>
  </si>
  <si>
    <t>46002</t>
  </si>
  <si>
    <t>SÜTŐKOCSI rm.   580X780/18</t>
  </si>
  <si>
    <t>46003</t>
  </si>
  <si>
    <t>SÜTŐKOCSI rm.   600x800/18</t>
  </si>
  <si>
    <t>46004</t>
  </si>
  <si>
    <t>SÜTŐKOCSI rm.   580x980/18</t>
  </si>
  <si>
    <t>46015</t>
  </si>
  <si>
    <t>SÜTŐKOCSI rm.   600x800/15</t>
  </si>
  <si>
    <t>46201</t>
  </si>
  <si>
    <t>REGÁLKOCSI, 600 x 400 / 18</t>
  </si>
  <si>
    <t>46250</t>
  </si>
  <si>
    <t>KENYERES KONTÉNER, x polcos</t>
  </si>
  <si>
    <t>48004</t>
  </si>
  <si>
    <t>SPIRÁLCSŐ</t>
  </si>
  <si>
    <t>48011</t>
  </si>
  <si>
    <t>SZÓRÓPISZTOLY,  hajlított véggel</t>
  </si>
  <si>
    <t>48012</t>
  </si>
  <si>
    <t>SZÓRÓPISZTOLY,  egyenes véggel</t>
  </si>
  <si>
    <t>49002</t>
  </si>
  <si>
    <t>PEDÁLOS SZEMETES   80 l-es</t>
  </si>
  <si>
    <t>49003</t>
  </si>
  <si>
    <t>PEDÁLOS SZEMETES   110 l-es</t>
  </si>
  <si>
    <t>49035</t>
  </si>
  <si>
    <t>MŰANYAG TÁROLÓ FEDÉLLEL 35 l-es</t>
  </si>
  <si>
    <t>49050</t>
  </si>
  <si>
    <t>MŰANYAG TÁROLÓ FEDÉLLEL   50 l-es</t>
  </si>
  <si>
    <t>49075</t>
  </si>
  <si>
    <t>MŰANYAG TÁROLÓ FEDÉLLEL   75 l-es</t>
  </si>
  <si>
    <t>50001</t>
  </si>
  <si>
    <t>50003</t>
  </si>
  <si>
    <t>PÉK SAPKA   papírból</t>
  </si>
  <si>
    <t>51004</t>
  </si>
  <si>
    <t>VÖDÖR kiöntős, műa. 12 l-es</t>
  </si>
  <si>
    <t>51317</t>
  </si>
  <si>
    <t>KEVERŐTÁL PP 17 cm, ± 1liter</t>
  </si>
  <si>
    <t>51323</t>
  </si>
  <si>
    <t>KEVERŐTÁL PP 23 cm, ± 2,5 liter</t>
  </si>
  <si>
    <t>51328</t>
  </si>
  <si>
    <t>KEVERŐTÁL PP 28 cm, ± 4,5 liter</t>
  </si>
  <si>
    <t>51332</t>
  </si>
  <si>
    <t>KEVERŐTÁL PP 32 cm, ±7 liter</t>
  </si>
  <si>
    <t>51338</t>
  </si>
  <si>
    <t>KEVERŐTÁL PP 38 cm, ± 11 liter</t>
  </si>
  <si>
    <t>51400</t>
  </si>
  <si>
    <t>SILPAT SÜTŐLAP  40x30 cm</t>
  </si>
  <si>
    <t>51401</t>
  </si>
  <si>
    <t>SILPAT SÜTŐLAP  58,5x38,5 cm</t>
  </si>
  <si>
    <t>51499</t>
  </si>
  <si>
    <t>ROUL'PAT LAP  58,5x38,5 cm</t>
  </si>
  <si>
    <t>52006</t>
  </si>
  <si>
    <t>MŰA. GN EDÉNY Hermetikusan záró fedővel 1/9 65 mm 0,6 L.</t>
  </si>
  <si>
    <t>52010</t>
  </si>
  <si>
    <t>MŰA. GN EDÉNY Hermetikusan záró fedővel 1/9 100 mm 1 L.</t>
  </si>
  <si>
    <t>52011</t>
  </si>
  <si>
    <t>MŰA. GN EDÉNY Hermetikusan záró fedővel 1/6 65 mm 1,1 L.</t>
  </si>
  <si>
    <t>52015</t>
  </si>
  <si>
    <t>MŰA. GN EDÉNY Hermetikusan záró fedővel 1/9 150 mm  1,5 L.</t>
  </si>
  <si>
    <t>52018</t>
  </si>
  <si>
    <t>MŰA. GN EDÉNY Hermetikusan záró fedővel 1/4 65 mm. 1,8 L.</t>
  </si>
  <si>
    <t>52025</t>
  </si>
  <si>
    <t>MŰA. GN EDÉNY Hermetikusan záró fedővel 1/3 65 mm 2,5 L.</t>
  </si>
  <si>
    <t>52026</t>
  </si>
  <si>
    <t>MŰA. GN EDÉNY Hermetikusan záró fedővel 1/6 150 mm. 2,6 L.</t>
  </si>
  <si>
    <t>52043</t>
  </si>
  <si>
    <t>MŰA. GN EDÉNY Hermetikusan záró fedővel 1/4 150 mm.4,3 L.</t>
  </si>
  <si>
    <t>52060</t>
  </si>
  <si>
    <t>MŰA. GN EDÉNY hermetikusan záró fedővel 1/3 150 mm. 6 L.</t>
  </si>
  <si>
    <t>52110</t>
  </si>
  <si>
    <t>MŰA. GN EDÉNY Hermetikusan áró fedővel 1/1 200 mm. 28 L.</t>
  </si>
  <si>
    <t>52260</t>
  </si>
  <si>
    <t>MŰA. FÜLES LÁDA gurulós, fedelesl 530x396x378  60 L.</t>
  </si>
  <si>
    <t>52350</t>
  </si>
  <si>
    <t>MŰA. LÁDA  erősített, fedeles  50 L., 600x395x410 mm</t>
  </si>
  <si>
    <t>52370</t>
  </si>
  <si>
    <t>MŰA. LÁDA  erősített, gurulós, fedeles  70 L., 655x435x455 mm</t>
  </si>
  <si>
    <t>53002</t>
  </si>
  <si>
    <t>MÁRTÓVILLA, 2 ágú</t>
  </si>
  <si>
    <t>53003</t>
  </si>
  <si>
    <t>MÁRTÓVILLA, 3 ágú</t>
  </si>
  <si>
    <t>53045</t>
  </si>
  <si>
    <t>MÁGNESES KÉSTARTÓ,  45 cm</t>
  </si>
  <si>
    <t>53060</t>
  </si>
  <si>
    <t>MÁGNESES KÉSTARTÓ,  60 cm</t>
  </si>
  <si>
    <t>53215</t>
  </si>
  <si>
    <t>MERŐKANÁL  1,5 dl</t>
  </si>
  <si>
    <t>53220</t>
  </si>
  <si>
    <t>MERŐKANÁL  2 dl</t>
  </si>
  <si>
    <t>53230</t>
  </si>
  <si>
    <t>MERŐKANÁL  3 dl</t>
  </si>
  <si>
    <t>56306</t>
  </si>
  <si>
    <t>MACARON doboz, 6 db-os</t>
  </si>
  <si>
    <t>56312</t>
  </si>
  <si>
    <t>MACARON doboz, 12 db-os</t>
  </si>
  <si>
    <t>darab</t>
  </si>
  <si>
    <t xml:space="preserve">összesen  </t>
  </si>
  <si>
    <t>nettó</t>
  </si>
  <si>
    <t>brutó</t>
  </si>
  <si>
    <t>egységár</t>
  </si>
  <si>
    <t>bruttó</t>
  </si>
  <si>
    <t>Kód</t>
  </si>
  <si>
    <t>Nyelek és lapátok</t>
  </si>
  <si>
    <t>Mi kell egy pékség indításához?</t>
  </si>
  <si>
    <t>összesen</t>
  </si>
  <si>
    <t>Rétegelt lemez</t>
  </si>
  <si>
    <t>Nád</t>
  </si>
  <si>
    <t>Műanyag</t>
  </si>
  <si>
    <t>Munkaasztallap/Nyújtófák/Sziták</t>
  </si>
  <si>
    <t>Keverő kanalak/Kefék/Ecstek</t>
  </si>
  <si>
    <t>Kendő</t>
  </si>
  <si>
    <t>Szakajtók/ Kendők/ Kosarak</t>
  </si>
  <si>
    <t>Kesztyűk/ Vetővásznak/Csészetakarók</t>
  </si>
  <si>
    <t>Pogácsa szaggatók és egyéb kiszúrók</t>
  </si>
  <si>
    <t>Mérők</t>
  </si>
  <si>
    <t>Telelemez/Perforáltlemez/Bagettlemez</t>
  </si>
  <si>
    <t>Trokser /Habkártya</t>
  </si>
  <si>
    <t>Kések</t>
  </si>
  <si>
    <t>Lisztlapát/ Tálak/ adagolók</t>
  </si>
  <si>
    <t>Diszítők/Formák / Mintázók</t>
  </si>
  <si>
    <t>Sütőkocsik és kerekek</t>
  </si>
  <si>
    <t>mindösszesen:</t>
  </si>
  <si>
    <t>ÖSSZEGZÉS</t>
  </si>
  <si>
    <t>Tortakarikák RM és ALU/AWI</t>
  </si>
  <si>
    <t>Pizzalapátjaink külön fülön láthatóak!</t>
  </si>
  <si>
    <t>Teflonfólia / Sütőpapír/ Spirálcső</t>
  </si>
  <si>
    <t>Nyújtófa</t>
  </si>
  <si>
    <t>Szita</t>
  </si>
  <si>
    <t>Munka- asztallap</t>
  </si>
  <si>
    <t>Nyeles szűrők</t>
  </si>
  <si>
    <t>2. Szakajtók / Kendők / Kosarak</t>
  </si>
  <si>
    <t>3. Munkaasztallap/Nyújtófák/Sziták</t>
  </si>
  <si>
    <t>4. Keverő kanalak/Kefék/Ecstek</t>
  </si>
  <si>
    <t>Kefék</t>
  </si>
  <si>
    <t>Ecsetek</t>
  </si>
  <si>
    <t>Habverők</t>
  </si>
  <si>
    <t>Fakanalak</t>
  </si>
  <si>
    <t>Keverőkanalak</t>
  </si>
  <si>
    <t>Kaparók</t>
  </si>
  <si>
    <t>Vásznak</t>
  </si>
  <si>
    <t>Telefonszám:</t>
  </si>
  <si>
    <t>Kitöltés dátuma:</t>
  </si>
  <si>
    <t>Cégnév:</t>
  </si>
  <si>
    <t>Adószám:</t>
  </si>
  <si>
    <t>Cím:</t>
  </si>
  <si>
    <t>Kapcsolat tartó:</t>
  </si>
  <si>
    <t>Cégem adatai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</si>
  <si>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</si>
  <si>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</si>
  <si>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</si>
  <si>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</si>
  <si>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</si>
  <si>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</si>
  <si>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</si>
  <si>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</si>
  <si>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</si>
  <si>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</si>
  <si>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</si>
  <si>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</si>
  <si>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</si>
  <si>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</si>
  <si>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</si>
  <si>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</si>
  <si>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Linzerkiszúrók</t>
  </si>
  <si>
    <t>7. Perforált lemez / Tele lemez / Bagett lemez</t>
  </si>
  <si>
    <t>8. Habkártyák / Trokserek</t>
  </si>
  <si>
    <t>Habkártyák</t>
  </si>
  <si>
    <t>Trokserek</t>
  </si>
  <si>
    <t>Vető és Kenyérvágó kések</t>
  </si>
  <si>
    <t>Egyéb kések</t>
  </si>
  <si>
    <t>Cukrászati kések</t>
  </si>
  <si>
    <t>Hálózók/ Mintázók</t>
  </si>
  <si>
    <t>Mártóvillák</t>
  </si>
  <si>
    <t>Egyéb</t>
  </si>
  <si>
    <t>Croi</t>
  </si>
  <si>
    <t>Kések/ Lapátok / Hálózók / Mintázók/ Croissant vágók / Egyéb vágók</t>
  </si>
  <si>
    <t>10. Lisztlapátok / Mérőedény / Nyeles lábas / Keverő tálak/ Szószadagoló/ GN Edények / Műanyag tároló fedélel</t>
  </si>
  <si>
    <t>Egyéb méretekben, árajánlatot kérésre adunk!</t>
  </si>
  <si>
    <t>Műanyag Lisztlapát</t>
  </si>
  <si>
    <t>Mérőedények</t>
  </si>
  <si>
    <t>Keverőtál -  PP</t>
  </si>
  <si>
    <t>Tárolók</t>
  </si>
  <si>
    <t>Zacskózáró</t>
  </si>
  <si>
    <t>Spirá cső/ szórópisztoly</t>
  </si>
  <si>
    <t>Teflonfólia / Silpat/ Sütőpapír</t>
  </si>
  <si>
    <t>11. Teflonfóliák / Silpat / Sütőpapír / Zacskózárók/ Spirálcső-Szórópisztoly</t>
  </si>
  <si>
    <t>12. Desszírzsák / Díszítő csővek/ Sütőformák / Gitter rács / Cukrászkaréj / Süteményes tálca / Tortaalátétek</t>
  </si>
  <si>
    <t>Csővek</t>
  </si>
  <si>
    <t>Dresszírzsákok</t>
  </si>
  <si>
    <t>Cukrászkaréj</t>
  </si>
  <si>
    <t>Tepsi / Keret</t>
  </si>
  <si>
    <t>Macaron</t>
  </si>
  <si>
    <t>Gitterrács</t>
  </si>
  <si>
    <t>13. Tortakarika RM / Tortakarika ALU/AWI</t>
  </si>
  <si>
    <t>Rengeteg méretben gyártattunk már tortakarikát, melyeket MAGASSÁG szerint csoportosítottunk a könnyebb eligazodás miatt.</t>
  </si>
  <si>
    <t>14. Minden ami PIZZA</t>
  </si>
  <si>
    <t>Minden ami PIZZA</t>
  </si>
  <si>
    <t>15. Sütőkocsik / Kerekek / Egyéb</t>
  </si>
  <si>
    <t>16. Maghőmérők / Hűtőhőmérők / Páratartalom mérő /Digitális percjelző / Sütőhőmérő / Egyéb hőmérők</t>
  </si>
  <si>
    <t>Maghőmérők</t>
  </si>
  <si>
    <t>Hűtőhőmérők</t>
  </si>
  <si>
    <t>Sütőhőmérő</t>
  </si>
  <si>
    <t>1. Nyelek és lapátok</t>
  </si>
  <si>
    <t>Pogácsaszaggatók</t>
  </si>
  <si>
    <t>Kiflisodró gépekhez a legkülönbözőbb méretben tartunk vagy szerezhetünk be filceket, műanyag szalagokat.</t>
  </si>
  <si>
    <t>Induló pékség esetén ezek az új gépekhez eleve adottak, de csere esetén hívjanak minket bizalommal.</t>
  </si>
  <si>
    <t>Fapép</t>
  </si>
  <si>
    <r>
      <t xml:space="preserve">MUNKAASZTALRA LISZTFOGÓ  </t>
    </r>
    <r>
      <rPr>
        <sz val="10"/>
        <color rgb="FF201F35"/>
        <rFont val="Tahoma"/>
        <family val="2"/>
        <charset val="238"/>
      </rPr>
      <t>gőzölt bükkből, folyóméter</t>
    </r>
  </si>
  <si>
    <r>
      <t>GYÚRÓDESZKA, m</t>
    </r>
    <r>
      <rPr>
        <vertAlign val="superscript"/>
        <sz val="11"/>
        <color rgb="FF201F35"/>
        <rFont val="Tahoma"/>
        <family val="2"/>
        <charset val="238"/>
      </rPr>
      <t>2</t>
    </r>
    <r>
      <rPr>
        <sz val="11"/>
        <color rgb="FF201F35"/>
        <rFont val="Tahoma"/>
        <family val="2"/>
        <charset val="238"/>
      </rPr>
      <t xml:space="preserve"> ár</t>
    </r>
  </si>
  <si>
    <r>
      <t>MUNKAASZTAL LAP  gőzölt bükkből, m</t>
    </r>
    <r>
      <rPr>
        <vertAlign val="superscript"/>
        <sz val="11"/>
        <color rgb="FF201F35"/>
        <rFont val="Tahoma"/>
        <family val="2"/>
        <charset val="238"/>
      </rPr>
      <t>2</t>
    </r>
    <r>
      <rPr>
        <sz val="11"/>
        <color rgb="FF201F35"/>
        <rFont val="Tahoma"/>
        <family val="2"/>
        <charset val="238"/>
      </rPr>
      <t xml:space="preserve"> ár</t>
    </r>
  </si>
  <si>
    <t>Egyedi mértben készülnek! Külön árajánlat alapján!</t>
  </si>
  <si>
    <t>Termék neve</t>
  </si>
  <si>
    <t>FNK VETŐSZERKEZET 230x58 cm szalaggal</t>
  </si>
  <si>
    <t>VETŐSZERKEZET rendelésre</t>
  </si>
  <si>
    <t>Fix méretű, széles körben használt vetőszerkezet, vászonnal.</t>
  </si>
  <si>
    <t>Bármilyen típusú vetőszerkezet megrendelhető méretezett rajz, vagy minta alapján!</t>
  </si>
  <si>
    <r>
      <t xml:space="preserve">A </t>
    </r>
    <r>
      <rPr>
        <b/>
        <sz val="11"/>
        <color theme="1"/>
        <rFont val="Calibri"/>
        <family val="2"/>
        <charset val="238"/>
        <scheme val="minor"/>
      </rPr>
      <t>sütőkocsik</t>
    </r>
    <r>
      <rPr>
        <sz val="11"/>
        <color theme="1"/>
        <rFont val="Calibri"/>
        <family val="2"/>
        <scheme val="minor"/>
      </rPr>
      <t xml:space="preserve"> lemez típustól függően CSAK rendelésre készülnek, rozsdamentes anyagból, hőálló kerékkel!</t>
    </r>
  </si>
  <si>
    <t>Vetőszerkezetek</t>
  </si>
  <si>
    <r>
      <t>Telefonszám:</t>
    </r>
    <r>
      <rPr>
        <b/>
        <sz val="14"/>
        <color theme="1"/>
        <rFont val="Calibri"/>
        <family val="2"/>
        <charset val="238"/>
        <scheme val="minor"/>
      </rPr>
      <t xml:space="preserve"> +36 1 292 1534             </t>
    </r>
    <r>
      <rPr>
        <sz val="14"/>
        <color theme="1"/>
        <rFont val="Calibri"/>
        <family val="2"/>
        <scheme val="minor"/>
      </rPr>
      <t xml:space="preserve">                                                             Bemutatóterem :   1103. Budapest Gyömrői út 150. EVIG Ipari park</t>
    </r>
  </si>
  <si>
    <t>Sütőlapát Kft</t>
  </si>
  <si>
    <t>1103. Budapest  Gyömrői út 150-154.</t>
  </si>
  <si>
    <t>Adószám:27548868-2-42</t>
  </si>
  <si>
    <t>02001</t>
  </si>
  <si>
    <t>NYÉL   1,5 m</t>
  </si>
  <si>
    <t>BROTFORMEN SZAKAJTÓ KENDŐ, 2 kg-os kerek szakajtóra</t>
  </si>
  <si>
    <t>18303</t>
  </si>
  <si>
    <t>18305</t>
  </si>
  <si>
    <t>18306</t>
  </si>
  <si>
    <t>SZAKAJTÓ KENDŐ, 75 és 100dkg-os ovál szajtóra</t>
  </si>
  <si>
    <t>SZAKAJTÓ KENDŐ,  60 és 70 dkg ovál szakajtóra</t>
  </si>
  <si>
    <t>SZAKAJTÓ KENDŐ, 2 kg-os kerek szakajtóra</t>
  </si>
  <si>
    <t>SZAKAJTÓ KENDŐ,  1 kg-os kerek szakajtóra</t>
  </si>
  <si>
    <t>SZAKAJTÓ KENDŐ, 1/2 és 1 kg-os ovál szakajtóra</t>
  </si>
  <si>
    <t>05025</t>
  </si>
  <si>
    <t>NYÚJTÓFA CSAPÁGYAS 95-100 mm  X 250 mm- MINI</t>
  </si>
  <si>
    <t>LISZTSZITA, fém, átm: 28 cm</t>
  </si>
  <si>
    <t>06708</t>
  </si>
  <si>
    <t>06710</t>
  </si>
  <si>
    <t>06712</t>
  </si>
  <si>
    <t>06715</t>
  </si>
  <si>
    <t>06718</t>
  </si>
  <si>
    <t>06720</t>
  </si>
  <si>
    <t>NYELES SZŰRŐ, acél,  átm: 8 cm</t>
  </si>
  <si>
    <t>NYELES SZŰRŐ, acél,  átm: 10 cm</t>
  </si>
  <si>
    <t>NYELES SZŰRŐ, acél,  átm: 12 cm</t>
  </si>
  <si>
    <t>NYELES SZŰRŐ, acél,  átm: 15 cm</t>
  </si>
  <si>
    <t>NYELES SZŰRŐ, acél,  átm: 18 cm</t>
  </si>
  <si>
    <t>NYELES SZŰRŐ, acél, átm: 20 cm</t>
  </si>
  <si>
    <t>10415</t>
  </si>
  <si>
    <t>KESZTYŰ 5 ujjas hasítottbőr, bélelt</t>
  </si>
  <si>
    <t>50002</t>
  </si>
  <si>
    <t>PVC KÖTÉNY 120x90 mm</t>
  </si>
  <si>
    <t>PVC KÖTÉNY 110x75 mm</t>
  </si>
  <si>
    <r>
      <t>A jelenlegi piaci helyzetben bizonytlalan a raktárkészlet és az alapanyag ellátás. Árat és elérhetőséget telefonon vagy email-en adunk! Az utolsó eladási árakat megtalálja a webáruházunkban, a</t>
    </r>
    <r>
      <rPr>
        <b/>
        <sz val="12"/>
        <color rgb="FF00B050"/>
        <rFont val="Calibri"/>
        <family val="2"/>
        <charset val="238"/>
        <scheme val="minor"/>
      </rPr>
      <t xml:space="preserve"> https://sutolapatwebshop.unas.hu/sct/695086/Sutolemez</t>
    </r>
    <r>
      <rPr>
        <b/>
        <sz val="12"/>
        <color theme="1"/>
        <rFont val="Calibri"/>
        <family val="2"/>
        <charset val="238"/>
        <scheme val="minor"/>
      </rPr>
      <t xml:space="preserve"> kategóriában. </t>
    </r>
  </si>
  <si>
    <t>26000</t>
  </si>
  <si>
    <t>SZÖGLETES SÜTŐFORMA (mini) 105x180/100x170/70</t>
  </si>
  <si>
    <t>46199</t>
  </si>
  <si>
    <t>REGÁLKOCSI PONYVA 600x400/18-as kocsira</t>
  </si>
  <si>
    <t>Cikkszám</t>
  </si>
  <si>
    <t>Sörte</t>
  </si>
  <si>
    <t>Sörte / Anyag</t>
  </si>
  <si>
    <t>Méret</t>
  </si>
  <si>
    <t>Szín</t>
  </si>
  <si>
    <t>Seprű puha</t>
  </si>
  <si>
    <t>puha</t>
  </si>
  <si>
    <t>PBT 0,30 sima</t>
  </si>
  <si>
    <t>400x50</t>
  </si>
  <si>
    <t>570x60</t>
  </si>
  <si>
    <t>Seprű közepes</t>
  </si>
  <si>
    <t>közepes</t>
  </si>
  <si>
    <t>PBT 0,50 sima</t>
  </si>
  <si>
    <t>400x60</t>
  </si>
  <si>
    <t>Utcai seprű</t>
  </si>
  <si>
    <t>kemény</t>
  </si>
  <si>
    <t>PBT 1,00 sima</t>
  </si>
  <si>
    <t>Kézi seprű</t>
  </si>
  <si>
    <t>340x35</t>
  </si>
  <si>
    <t>Maroksúroló</t>
  </si>
  <si>
    <t>Ø90</t>
  </si>
  <si>
    <t>Kerek súrolókefe</t>
  </si>
  <si>
    <t>210x70</t>
  </si>
  <si>
    <t>Körömkefe</t>
  </si>
  <si>
    <t>110x45</t>
  </si>
  <si>
    <t>Táblakefe</t>
  </si>
  <si>
    <t>PBT 0,15 sima</t>
  </si>
  <si>
    <t>300x30</t>
  </si>
  <si>
    <t>Élelmiszeripari ecset</t>
  </si>
  <si>
    <t>30x165</t>
  </si>
  <si>
    <t>50x165</t>
  </si>
  <si>
    <t>70x165</t>
  </si>
  <si>
    <t>Kenyérnedvesítő kefe</t>
  </si>
  <si>
    <t>275x70</t>
  </si>
  <si>
    <t>PBT 0,20 sima</t>
  </si>
  <si>
    <t>400x55</t>
  </si>
  <si>
    <t>Nyeles drótkefe</t>
  </si>
  <si>
    <t>2 soros</t>
  </si>
  <si>
    <t>Sárgaréz 0,30 hullámos</t>
  </si>
  <si>
    <t>285x20</t>
  </si>
  <si>
    <t>4 soros</t>
  </si>
  <si>
    <t>285x30</t>
  </si>
  <si>
    <t>Kézi vízlehúzó</t>
  </si>
  <si>
    <t>Komplett</t>
  </si>
  <si>
    <t>Padlókaparó</t>
  </si>
  <si>
    <t>V2A 270x110x1,5mm</t>
  </si>
  <si>
    <t>220x35</t>
  </si>
  <si>
    <t>Zsírkeverő / kaparó</t>
  </si>
  <si>
    <t>PP</t>
  </si>
  <si>
    <t>112x235</t>
  </si>
  <si>
    <t>Spakli rozsdamentes acél</t>
  </si>
  <si>
    <t>V4A</t>
  </si>
  <si>
    <t>40x110</t>
  </si>
  <si>
    <t>60x110</t>
  </si>
  <si>
    <t>80x115</t>
  </si>
  <si>
    <t>100x125</t>
  </si>
  <si>
    <t>Spakli PP</t>
  </si>
  <si>
    <t>75x250</t>
  </si>
  <si>
    <t>110x250</t>
  </si>
  <si>
    <t>Kétélű spakli</t>
  </si>
  <si>
    <t xml:space="preserve">PP </t>
  </si>
  <si>
    <t>100x240</t>
  </si>
  <si>
    <t>Háromélű spakli</t>
  </si>
  <si>
    <t>200x125</t>
  </si>
  <si>
    <t>Habkártya</t>
  </si>
  <si>
    <t>szögletes</t>
  </si>
  <si>
    <t>146x98</t>
  </si>
  <si>
    <t>kerek</t>
  </si>
  <si>
    <t>160x125</t>
  </si>
  <si>
    <t>Mérőlapát</t>
  </si>
  <si>
    <t>500g</t>
  </si>
  <si>
    <t>100x150/260</t>
  </si>
  <si>
    <t>750g</t>
  </si>
  <si>
    <t>130x185/310</t>
  </si>
  <si>
    <t>1000g</t>
  </si>
  <si>
    <t>155x230/360</t>
  </si>
  <si>
    <t>Szemeteslapát</t>
  </si>
  <si>
    <t>310x185/310</t>
  </si>
  <si>
    <t>Vödör</t>
  </si>
  <si>
    <t>9 liter</t>
  </si>
  <si>
    <t>275xØ275</t>
  </si>
  <si>
    <t>Fedő 9 literes vödörhöz</t>
  </si>
  <si>
    <t>Ø280</t>
  </si>
  <si>
    <t>Alumínium nyél</t>
  </si>
  <si>
    <t>1500xØ25</t>
  </si>
  <si>
    <t>Ergonómikus alumínium nyél</t>
  </si>
  <si>
    <t>650xØ32</t>
  </si>
  <si>
    <t>1500xØ32</t>
  </si>
  <si>
    <t>Falisín tartórendszer</t>
  </si>
  <si>
    <t>Alumínium</t>
  </si>
  <si>
    <t>Falisín tartozékok</t>
  </si>
  <si>
    <t>Záróelem</t>
  </si>
  <si>
    <t>Nyéltartó Ø22-32</t>
  </si>
  <si>
    <t>Nyéltartó Ø28-38</t>
  </si>
  <si>
    <t>Kampó</t>
  </si>
  <si>
    <t>Partvis</t>
  </si>
  <si>
    <t>280x50</t>
  </si>
  <si>
    <t>Teremseprű</t>
  </si>
  <si>
    <t>800x50</t>
  </si>
  <si>
    <t>17. Színes termékek</t>
  </si>
  <si>
    <t>Vágólap</t>
  </si>
  <si>
    <t>PP, Vastagság:18mm</t>
  </si>
  <si>
    <t>500x300</t>
  </si>
  <si>
    <t>17.</t>
  </si>
  <si>
    <t>Színes temékeink</t>
  </si>
  <si>
    <t>03105</t>
  </si>
  <si>
    <t>SZAKAJTÓ KEREK   1/2 kg, átm: 20/11/7,5 cm</t>
  </si>
  <si>
    <t>TROKSER, pácolt fa fogóval, 11x10 cm</t>
  </si>
  <si>
    <t>32601</t>
  </si>
  <si>
    <t>32605</t>
  </si>
  <si>
    <t>32606</t>
  </si>
  <si>
    <t>32606sz</t>
  </si>
  <si>
    <t>VETŐKÉS sima Solingen, 8 cm</t>
  </si>
  <si>
    <t>VETŐKÉS sima Solingen, 8 cm, 6db/csom KÉK</t>
  </si>
  <si>
    <t>VETŐKÉS sima Solingen, 8 cm, 6db/csom SZÍNES</t>
  </si>
  <si>
    <t>SZAKAJTÓ VEKNIS  60 dkg, RE, 28x11/18x5,5/8</t>
  </si>
  <si>
    <t xml:space="preserve">400x600 </t>
  </si>
  <si>
    <t xml:space="preserve">580x780 német </t>
  </si>
  <si>
    <t>580x980 német nagy</t>
  </si>
  <si>
    <t>600x800 olasz nagy</t>
  </si>
  <si>
    <t>Alap méretek: mm</t>
  </si>
  <si>
    <t>TROKSER, 15x6 cm, nyeles</t>
  </si>
  <si>
    <t>31700</t>
  </si>
  <si>
    <t>TROKSER marok, rm 15 cm (magyar)</t>
  </si>
  <si>
    <t>32030</t>
  </si>
  <si>
    <t>BAGETT IRDALÓ Penge, egyenes</t>
  </si>
  <si>
    <t>33301</t>
  </si>
  <si>
    <t>SAJTRESZELŐ, 4 oldakú, rozsdamentes</t>
  </si>
  <si>
    <t xml:space="preserve">RM </t>
  </si>
  <si>
    <t>38101</t>
  </si>
  <si>
    <t>38102</t>
  </si>
  <si>
    <t>38105</t>
  </si>
  <si>
    <t xml:space="preserve">MÉRŐEDÉNY, S, műanyag 1 literes </t>
  </si>
  <si>
    <t xml:space="preserve">MÉRŐEDÉNY, S, műanyag 5 literes </t>
  </si>
  <si>
    <t xml:space="preserve">MÉRŐEDÉNY, S, műanyag 2 literes </t>
  </si>
  <si>
    <t>MÉRŐEDÉNY, műanyag, 0,5 literes, kék skála</t>
  </si>
  <si>
    <t>MÉRŐEDÉNY, műanyag, 1 literes, kék skála</t>
  </si>
  <si>
    <t>MÉRŐEDÉNY, műanyag, 2 literes,kék skála</t>
  </si>
  <si>
    <t>MÉRŐEDÉNY, műanyag, 3 literes, kék skála</t>
  </si>
  <si>
    <t>MÉRŐEDÉNY, műanyag, 5 literes, kék skála</t>
  </si>
  <si>
    <t>MÉRŐEDÉNY,  műanyag 0,25 literes, kék skála</t>
  </si>
  <si>
    <t>DOBBEVONÓ GUMU 60x100cm</t>
  </si>
  <si>
    <t>ŐZGERINC FORMA 320x90x40(keskeny)</t>
  </si>
  <si>
    <t>ŐZGERINC FORMA 290x110x50 (széles)</t>
  </si>
  <si>
    <t>01401</t>
  </si>
  <si>
    <t>PIZZALAPÁT Alu. átm: 35x30,5cm, nyél: 91 cm</t>
  </si>
  <si>
    <t xml:space="preserve">                                           </t>
  </si>
  <si>
    <t>Az ÁRAKAT tájékoztató jelleggel kezeljék! A mindenkori aktuális árak a webshopban ellenőrizhetik, amik a raktárkészlet ereéig biztosak.  ( Kérésre egyezetünk!)                                                                                                                                                                 Áremeléseink kizárólag a beszállítói árváltozásokat követik le, a körülményekhez képest legszükségesebb és legkisebb mértékben.</t>
  </si>
  <si>
    <t>VONALZÓ. Műanyag, 64 cm</t>
  </si>
  <si>
    <t>35005</t>
  </si>
  <si>
    <t>TEFLONFÓLIA, 0,13 mm, 385x585mm</t>
  </si>
  <si>
    <t>36002</t>
  </si>
  <si>
    <t>26024</t>
  </si>
  <si>
    <t>01402</t>
  </si>
  <si>
    <t>PIZZALAPÁT Alu. átm: 45x40,5cm, nyél: 132cm</t>
  </si>
  <si>
    <t>SZAKAJTÓ MŰANYAG VEKNIS szögletes  0,5 kg</t>
  </si>
  <si>
    <t>03741</t>
  </si>
  <si>
    <t>03742</t>
  </si>
  <si>
    <t>03743</t>
  </si>
  <si>
    <t>03833</t>
  </si>
  <si>
    <t>SZAKAJTÓ MŰANYAG VEKNIS szögletes  0,75 kg</t>
  </si>
  <si>
    <t>03831</t>
  </si>
  <si>
    <t>SZAKAJTÓ MŰANYAG VEKNIS szögletes 1 kg</t>
  </si>
  <si>
    <t>33000</t>
  </si>
  <si>
    <t>CROISSANT VÁGÓ, 7x10 cm</t>
  </si>
  <si>
    <t>CROISSANT VÁGÓ, 9,7x21 cm</t>
  </si>
  <si>
    <t>CROISSANT VÁGÓ, 11x15 cm</t>
  </si>
  <si>
    <t>CROISSANT VÁGÓ, 18x20 cm</t>
  </si>
  <si>
    <t>TÉSZTAOSZTÓ KÖRKÉS, Schneider, 5 pengés</t>
  </si>
  <si>
    <t>VONALZÓ. Műanyag, 98 cm</t>
  </si>
  <si>
    <t>VETŐKÉS sima, Solingen, 6 cm, kék nyél</t>
  </si>
  <si>
    <t>32602</t>
  </si>
  <si>
    <t>VETŐKÉS sima, Solingen, 6 cm, fekete nyél -konfort</t>
  </si>
  <si>
    <t>32604</t>
  </si>
  <si>
    <t>VETŐKÉS recés Solingen, 8 cm, piros nyél</t>
  </si>
  <si>
    <t>32105-sc</t>
  </si>
  <si>
    <t>33599</t>
  </si>
  <si>
    <t>33565</t>
  </si>
  <si>
    <t>33104-sc</t>
  </si>
</sst>
</file>

<file path=xl/styles.xml><?xml version="1.0" encoding="utf-8"?>
<styleSheet xmlns="http://schemas.openxmlformats.org/spreadsheetml/2006/main">
  <numFmts count="4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  <numFmt numFmtId="165" formatCode="0&quot; Ft/fm&quot;"/>
    <numFmt numFmtId="166" formatCode="#,##0\ &quot;Ft&quot;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 tint="-0.499984740745262"/>
      <name val="Tahoma"/>
      <family val="2"/>
      <charset val="238"/>
    </font>
    <font>
      <sz val="10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201F35"/>
      <name val="Tahoma"/>
      <family val="2"/>
      <charset val="238"/>
    </font>
    <font>
      <b/>
      <sz val="14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color rgb="FF201F35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rgb="FF201F35"/>
      <name val="Tahoma"/>
      <family val="2"/>
      <charset val="238"/>
    </font>
    <font>
      <vertAlign val="superscript"/>
      <sz val="11"/>
      <color rgb="FF201F35"/>
      <name val="Tahoma"/>
      <family val="2"/>
      <charset val="238"/>
    </font>
    <font>
      <b/>
      <sz val="11"/>
      <color rgb="FF201F35"/>
      <name val="Tahoma"/>
      <family val="2"/>
      <charset val="238"/>
    </font>
    <font>
      <b/>
      <sz val="10"/>
      <color theme="0" tint="-0.499984740745262"/>
      <name val="Tahoma"/>
      <family val="2"/>
      <charset val="238"/>
    </font>
    <font>
      <b/>
      <sz val="12"/>
      <color rgb="FF201F35"/>
      <name val="Tahoma"/>
      <family val="2"/>
      <charset val="238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663300"/>
      <name val="Tahoma"/>
      <family val="2"/>
      <charset val="238"/>
    </font>
    <font>
      <b/>
      <sz val="11"/>
      <color rgb="FF33CCCC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1"/>
      <color rgb="FFFFFF00"/>
      <name val="Tahoma"/>
      <family val="2"/>
      <charset val="238"/>
    </font>
    <font>
      <b/>
      <sz val="11"/>
      <color rgb="FFFFCCCC"/>
      <name val="Tahoma"/>
      <family val="2"/>
      <charset val="238"/>
    </font>
    <font>
      <b/>
      <sz val="11"/>
      <color rgb="FF996633"/>
      <name val="Tahoma"/>
      <family val="2"/>
      <charset val="238"/>
    </font>
    <font>
      <b/>
      <sz val="11"/>
      <color theme="0" tint="-0.499984740745262"/>
      <name val="Tahoma"/>
      <family val="2"/>
      <charset val="238"/>
    </font>
    <font>
      <b/>
      <sz val="11"/>
      <color rgb="FF00B05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</font>
    <font>
      <sz val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color rgb="FF0070C0"/>
      <name val="Calibri"/>
      <family val="2"/>
    </font>
    <font>
      <sz val="11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FFFFFF"/>
      <name val="Calibri"/>
      <family val="2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rgb="FF0070C0"/>
      <name val="Calibri"/>
      <family val="2"/>
    </font>
    <font>
      <b/>
      <sz val="10"/>
      <name val="Calibri"/>
      <family val="2"/>
    </font>
    <font>
      <b/>
      <sz val="8"/>
      <color rgb="FF6D9EEB"/>
      <name val="Calibri"/>
      <family val="2"/>
    </font>
    <font>
      <b/>
      <sz val="14"/>
      <color rgb="FF0066CC"/>
      <name val="Calibri"/>
      <family val="2"/>
      <charset val="238"/>
    </font>
    <font>
      <b/>
      <sz val="9"/>
      <name val="Calibri"/>
      <family val="2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EF8"/>
        <bgColor rgb="FFFFFEF8"/>
      </patternFill>
    </fill>
    <fill>
      <patternFill patternType="solid">
        <fgColor rgb="FF0066CC"/>
        <bgColor rgb="FF0066CC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6AA84F"/>
        <bgColor rgb="FF6AA84F"/>
      </patternFill>
    </fill>
    <fill>
      <patternFill patternType="solid">
        <fgColor rgb="FF000000"/>
        <bgColor rgb="FF000000"/>
      </patternFill>
    </fill>
    <fill>
      <patternFill patternType="solid">
        <fgColor rgb="FFFF9900"/>
        <bgColor rgb="FFFF9900"/>
      </patternFill>
    </fill>
    <fill>
      <patternFill patternType="solid">
        <fgColor rgb="FFB4A7D6"/>
        <bgColor rgb="FFB4A7D6"/>
      </patternFill>
    </fill>
    <fill>
      <patternFill patternType="solid">
        <fgColor rgb="FFFF66CC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rgb="FF783F04"/>
        <bgColor rgb="FF783F04"/>
      </patternFill>
    </fill>
    <fill>
      <patternFill patternType="solid">
        <fgColor rgb="FFFFC000"/>
        <bgColor rgb="FFFFFF00"/>
      </patternFill>
    </fill>
    <fill>
      <patternFill patternType="solid">
        <fgColor rgb="FF00CC66"/>
        <bgColor rgb="FF6AA84F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44" fillId="0" borderId="0"/>
    <xf numFmtId="0" fontId="51" fillId="0" borderId="0"/>
  </cellStyleXfs>
  <cellXfs count="535">
    <xf numFmtId="0" fontId="0" fillId="0" borderId="0" xfId="0"/>
    <xf numFmtId="49" fontId="8" fillId="3" borderId="7" xfId="0" applyNumberFormat="1" applyFont="1" applyFill="1" applyBorder="1" applyAlignment="1" applyProtection="1">
      <alignment horizontal="center" vertical="center" readingOrder="1"/>
      <protection locked="0"/>
    </xf>
    <xf numFmtId="49" fontId="8" fillId="3" borderId="1" xfId="0" applyNumberFormat="1" applyFont="1" applyFill="1" applyBorder="1" applyAlignment="1" applyProtection="1">
      <alignment horizontal="center" vertical="center" readingOrder="1"/>
      <protection locked="0"/>
    </xf>
    <xf numFmtId="49" fontId="8" fillId="3" borderId="12" xfId="0" applyNumberFormat="1" applyFont="1" applyFill="1" applyBorder="1" applyAlignment="1" applyProtection="1">
      <alignment horizontal="center" vertical="center" readingOrder="1"/>
      <protection locked="0"/>
    </xf>
    <xf numFmtId="49" fontId="8" fillId="3" borderId="4" xfId="0" applyNumberFormat="1" applyFont="1" applyFill="1" applyBorder="1" applyAlignment="1" applyProtection="1">
      <alignment horizontal="center" vertical="center" readingOrder="1"/>
      <protection locked="0"/>
    </xf>
    <xf numFmtId="49" fontId="8" fillId="3" borderId="21" xfId="0" applyNumberFormat="1" applyFont="1" applyFill="1" applyBorder="1" applyAlignment="1" applyProtection="1">
      <alignment horizontal="center" vertical="center" readingOrder="1"/>
      <protection locked="0"/>
    </xf>
    <xf numFmtId="49" fontId="8" fillId="3" borderId="5" xfId="0" applyNumberFormat="1" applyFont="1" applyFill="1" applyBorder="1" applyAlignment="1" applyProtection="1">
      <alignment horizontal="center" vertical="center" readingOrder="1"/>
      <protection locked="0"/>
    </xf>
    <xf numFmtId="0" fontId="0" fillId="0" borderId="0" xfId="0" applyFill="1" applyProtection="1">
      <protection hidden="1"/>
    </xf>
    <xf numFmtId="49" fontId="5" fillId="0" borderId="4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3" borderId="4" xfId="0" applyFont="1" applyFill="1" applyBorder="1" applyAlignment="1" applyProtection="1">
      <alignment horizontal="center" vertical="center"/>
      <protection locked="0" hidden="1"/>
    </xf>
    <xf numFmtId="49" fontId="5" fillId="0" borderId="6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7" xfId="0" applyNumberFormat="1" applyFont="1" applyFill="1" applyBorder="1" applyAlignment="1" applyProtection="1">
      <alignment horizontal="left" vertical="center" wrapText="1" readingOrder="1"/>
      <protection hidden="1"/>
    </xf>
    <xf numFmtId="49" fontId="8" fillId="3" borderId="7" xfId="0" applyNumberFormat="1" applyFont="1" applyFill="1" applyBorder="1" applyAlignment="1" applyProtection="1">
      <alignment horizontal="center" vertical="center" readingOrder="1"/>
      <protection locked="0" hidden="1"/>
    </xf>
    <xf numFmtId="164" fontId="2" fillId="0" borderId="7" xfId="1" applyNumberFormat="1" applyFont="1" applyFill="1" applyBorder="1" applyAlignment="1" applyProtection="1">
      <alignment horizontal="right" vertical="center" readingOrder="1"/>
      <protection hidden="1"/>
    </xf>
    <xf numFmtId="164" fontId="3" fillId="0" borderId="7" xfId="0" applyNumberFormat="1" applyFont="1" applyFill="1" applyBorder="1" applyProtection="1">
      <protection hidden="1"/>
    </xf>
    <xf numFmtId="164" fontId="4" fillId="0" borderId="7" xfId="1" applyNumberFormat="1" applyFont="1" applyFill="1" applyBorder="1" applyProtection="1">
      <protection hidden="1"/>
    </xf>
    <xf numFmtId="164" fontId="4" fillId="0" borderId="8" xfId="1" applyNumberFormat="1" applyFont="1" applyFill="1" applyBorder="1" applyProtection="1">
      <protection hidden="1"/>
    </xf>
    <xf numFmtId="49" fontId="5" fillId="0" borderId="9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49" fontId="8" fillId="3" borderId="1" xfId="0" applyNumberFormat="1" applyFont="1" applyFill="1" applyBorder="1" applyAlignment="1" applyProtection="1">
      <alignment horizontal="center" vertical="center" readingOrder="1"/>
      <protection locked="0" hidden="1"/>
    </xf>
    <xf numFmtId="164" fontId="2" fillId="0" borderId="1" xfId="1" applyNumberFormat="1" applyFont="1" applyFill="1" applyBorder="1" applyAlignment="1" applyProtection="1">
      <alignment horizontal="right" vertical="center" readingOrder="1"/>
      <protection hidden="1"/>
    </xf>
    <xf numFmtId="164" fontId="3" fillId="0" borderId="1" xfId="0" applyNumberFormat="1" applyFont="1" applyFill="1" applyBorder="1" applyProtection="1">
      <protection hidden="1"/>
    </xf>
    <xf numFmtId="164" fontId="4" fillId="0" borderId="1" xfId="1" applyNumberFormat="1" applyFont="1" applyFill="1" applyBorder="1" applyProtection="1">
      <protection hidden="1"/>
    </xf>
    <xf numFmtId="164" fontId="4" fillId="0" borderId="10" xfId="1" applyNumberFormat="1" applyFont="1" applyFill="1" applyBorder="1" applyProtection="1">
      <protection hidden="1"/>
    </xf>
    <xf numFmtId="49" fontId="5" fillId="0" borderId="14" xfId="0" applyNumberFormat="1" applyFont="1" applyFill="1" applyBorder="1" applyAlignment="1" applyProtection="1">
      <alignment horizontal="left" vertical="center" readingOrder="1"/>
      <protection hidden="1"/>
    </xf>
    <xf numFmtId="164" fontId="2" fillId="0" borderId="4" xfId="1" applyNumberFormat="1" applyFont="1" applyFill="1" applyBorder="1" applyAlignment="1" applyProtection="1">
      <alignment horizontal="right" vertical="center" readingOrder="1"/>
      <protection hidden="1"/>
    </xf>
    <xf numFmtId="164" fontId="3" fillId="0" borderId="4" xfId="0" applyNumberFormat="1" applyFont="1" applyFill="1" applyBorder="1" applyProtection="1">
      <protection hidden="1"/>
    </xf>
    <xf numFmtId="164" fontId="4" fillId="0" borderId="4" xfId="1" applyNumberFormat="1" applyFont="1" applyFill="1" applyBorder="1" applyProtection="1">
      <protection hidden="1"/>
    </xf>
    <xf numFmtId="164" fontId="4" fillId="0" borderId="15" xfId="1" applyNumberFormat="1" applyFont="1" applyFill="1" applyBorder="1" applyProtection="1">
      <protection hidden="1"/>
    </xf>
    <xf numFmtId="49" fontId="5" fillId="0" borderId="20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21" xfId="0" applyNumberFormat="1" applyFont="1" applyFill="1" applyBorder="1" applyAlignment="1" applyProtection="1">
      <alignment horizontal="left" vertical="center" wrapText="1" readingOrder="1"/>
      <protection hidden="1"/>
    </xf>
    <xf numFmtId="164" fontId="2" fillId="0" borderId="21" xfId="1" applyNumberFormat="1" applyFont="1" applyFill="1" applyBorder="1" applyAlignment="1" applyProtection="1">
      <alignment horizontal="right" vertical="center" readingOrder="1"/>
      <protection hidden="1"/>
    </xf>
    <xf numFmtId="164" fontId="3" fillId="0" borderId="21" xfId="0" applyNumberFormat="1" applyFont="1" applyFill="1" applyBorder="1" applyProtection="1">
      <protection hidden="1"/>
    </xf>
    <xf numFmtId="164" fontId="4" fillId="0" borderId="21" xfId="1" applyNumberFormat="1" applyFont="1" applyFill="1" applyBorder="1" applyProtection="1">
      <protection hidden="1"/>
    </xf>
    <xf numFmtId="164" fontId="4" fillId="0" borderId="22" xfId="1" applyNumberFormat="1" applyFont="1" applyFill="1" applyBorder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Font="1" applyFill="1" applyAlignment="1" applyProtection="1">
      <alignment wrapText="1"/>
      <protection hidden="1"/>
    </xf>
    <xf numFmtId="0" fontId="7" fillId="0" borderId="0" xfId="0" applyFont="1" applyFill="1" applyAlignment="1" applyProtection="1">
      <alignment horizontal="center"/>
      <protection locked="0" hidden="1"/>
    </xf>
    <xf numFmtId="164" fontId="3" fillId="0" borderId="0" xfId="1" applyNumberFormat="1" applyFont="1" applyFill="1" applyProtection="1">
      <protection hidden="1"/>
    </xf>
    <xf numFmtId="0" fontId="3" fillId="0" borderId="0" xfId="0" applyFont="1" applyFill="1" applyProtection="1">
      <protection hidden="1"/>
    </xf>
    <xf numFmtId="0" fontId="0" fillId="0" borderId="0" xfId="0" applyFill="1" applyAlignment="1" applyProtection="1">
      <alignment wrapText="1"/>
      <protection hidden="1"/>
    </xf>
    <xf numFmtId="164" fontId="4" fillId="0" borderId="0" xfId="1" applyNumberFormat="1" applyFont="1" applyFill="1" applyProtection="1">
      <protection hidden="1"/>
    </xf>
    <xf numFmtId="49" fontId="5" fillId="0" borderId="24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2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25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26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12" xfId="0" applyNumberFormat="1" applyFont="1" applyFill="1" applyBorder="1" applyAlignment="1" applyProtection="1">
      <alignment horizontal="left" vertical="center" wrapText="1" readingOrder="1"/>
      <protection hidden="1"/>
    </xf>
    <xf numFmtId="49" fontId="8" fillId="3" borderId="12" xfId="0" applyNumberFormat="1" applyFont="1" applyFill="1" applyBorder="1" applyAlignment="1" applyProtection="1">
      <alignment horizontal="center" vertical="center" readingOrder="1"/>
      <protection locked="0" hidden="1"/>
    </xf>
    <xf numFmtId="164" fontId="2" fillId="0" borderId="12" xfId="1" applyNumberFormat="1" applyFont="1" applyFill="1" applyBorder="1" applyAlignment="1" applyProtection="1">
      <alignment horizontal="right" vertical="center" readingOrder="1"/>
      <protection hidden="1"/>
    </xf>
    <xf numFmtId="164" fontId="3" fillId="0" borderId="12" xfId="0" applyNumberFormat="1" applyFont="1" applyFill="1" applyBorder="1" applyProtection="1">
      <protection hidden="1"/>
    </xf>
    <xf numFmtId="164" fontId="4" fillId="0" borderId="12" xfId="1" applyNumberFormat="1" applyFont="1" applyFill="1" applyBorder="1" applyProtection="1">
      <protection hidden="1"/>
    </xf>
    <xf numFmtId="164" fontId="4" fillId="0" borderId="13" xfId="1" applyNumberFormat="1" applyFont="1" applyFill="1" applyBorder="1" applyProtection="1">
      <protection hidden="1"/>
    </xf>
    <xf numFmtId="49" fontId="5" fillId="0" borderId="27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5" xfId="0" applyNumberFormat="1" applyFont="1" applyFill="1" applyBorder="1" applyAlignment="1" applyProtection="1">
      <alignment horizontal="left" vertical="center" wrapText="1" readingOrder="1"/>
      <protection hidden="1"/>
    </xf>
    <xf numFmtId="164" fontId="2" fillId="0" borderId="5" xfId="1" applyNumberFormat="1" applyFont="1" applyFill="1" applyBorder="1" applyAlignment="1" applyProtection="1">
      <alignment horizontal="right" vertical="center" readingOrder="1"/>
      <protection hidden="1"/>
    </xf>
    <xf numFmtId="164" fontId="3" fillId="0" borderId="5" xfId="0" applyNumberFormat="1" applyFont="1" applyFill="1" applyBorder="1" applyProtection="1">
      <protection hidden="1"/>
    </xf>
    <xf numFmtId="164" fontId="4" fillId="0" borderId="5" xfId="1" applyNumberFormat="1" applyFont="1" applyFill="1" applyBorder="1" applyProtection="1">
      <protection hidden="1"/>
    </xf>
    <xf numFmtId="164" fontId="4" fillId="0" borderId="17" xfId="1" applyNumberFormat="1" applyFont="1" applyFill="1" applyBorder="1" applyProtection="1">
      <protection hidden="1"/>
    </xf>
    <xf numFmtId="49" fontId="5" fillId="0" borderId="11" xfId="0" applyNumberFormat="1" applyFont="1" applyFill="1" applyBorder="1" applyAlignment="1" applyProtection="1">
      <alignment horizontal="left" vertical="center" readingOrder="1"/>
      <protection hidden="1"/>
    </xf>
    <xf numFmtId="0" fontId="7" fillId="0" borderId="2" xfId="0" applyFont="1" applyFill="1" applyBorder="1" applyAlignment="1" applyProtection="1">
      <alignment horizontal="center"/>
      <protection hidden="1"/>
    </xf>
    <xf numFmtId="0" fontId="7" fillId="3" borderId="4" xfId="0" applyFont="1" applyFill="1" applyBorder="1" applyAlignment="1" applyProtection="1">
      <alignment horizontal="center" vertical="center"/>
      <protection hidden="1"/>
    </xf>
    <xf numFmtId="0" fontId="7" fillId="0" borderId="24" xfId="0" applyFont="1" applyFill="1" applyBorder="1" applyAlignment="1" applyProtection="1">
      <alignment horizontal="center"/>
      <protection locked="0" hidden="1"/>
    </xf>
    <xf numFmtId="0" fontId="0" fillId="0" borderId="39" xfId="0" applyFill="1" applyBorder="1" applyProtection="1">
      <protection hidden="1"/>
    </xf>
    <xf numFmtId="49" fontId="5" fillId="0" borderId="16" xfId="0" applyNumberFormat="1" applyFont="1" applyFill="1" applyBorder="1" applyAlignment="1" applyProtection="1">
      <alignment horizontal="left" vertical="center" readingOrder="1"/>
      <protection hidden="1"/>
    </xf>
    <xf numFmtId="0" fontId="7" fillId="0" borderId="0" xfId="0" applyFont="1" applyFill="1" applyAlignment="1" applyProtection="1">
      <alignment horizontal="center"/>
      <protection hidden="1"/>
    </xf>
    <xf numFmtId="164" fontId="6" fillId="5" borderId="36" xfId="1" applyNumberFormat="1" applyFont="1" applyFill="1" applyBorder="1" applyAlignment="1" applyProtection="1">
      <alignment shrinkToFit="1"/>
      <protection hidden="1"/>
    </xf>
    <xf numFmtId="164" fontId="6" fillId="5" borderId="31" xfId="1" applyNumberFormat="1" applyFont="1" applyFill="1" applyBorder="1" applyAlignment="1" applyProtection="1">
      <alignment shrinkToFit="1"/>
      <protection hidden="1"/>
    </xf>
    <xf numFmtId="164" fontId="6" fillId="5" borderId="18" xfId="1" applyNumberFormat="1" applyFont="1" applyFill="1" applyBorder="1" applyAlignment="1" applyProtection="1">
      <alignment shrinkToFit="1"/>
      <protection hidden="1"/>
    </xf>
    <xf numFmtId="164" fontId="6" fillId="5" borderId="3" xfId="1" applyNumberFormat="1" applyFont="1" applyFill="1" applyBorder="1" applyAlignment="1" applyProtection="1">
      <alignment shrinkToFit="1"/>
      <protection hidden="1"/>
    </xf>
    <xf numFmtId="0" fontId="10" fillId="0" borderId="33" xfId="0" applyFont="1" applyBorder="1" applyProtection="1">
      <protection hidden="1"/>
    </xf>
    <xf numFmtId="0" fontId="10" fillId="0" borderId="34" xfId="0" applyFont="1" applyBorder="1" applyProtection="1">
      <protection hidden="1"/>
    </xf>
    <xf numFmtId="164" fontId="10" fillId="0" borderId="34" xfId="1" applyNumberFormat="1" applyFont="1" applyBorder="1" applyProtection="1">
      <protection hidden="1"/>
    </xf>
    <xf numFmtId="164" fontId="10" fillId="0" borderId="35" xfId="1" applyNumberFormat="1" applyFont="1" applyBorder="1" applyProtection="1">
      <protection hidden="1"/>
    </xf>
    <xf numFmtId="0" fontId="10" fillId="0" borderId="0" xfId="0" applyFont="1" applyProtection="1">
      <protection hidden="1"/>
    </xf>
    <xf numFmtId="0" fontId="10" fillId="0" borderId="39" xfId="0" applyFont="1" applyBorder="1" applyProtection="1">
      <protection hidden="1"/>
    </xf>
    <xf numFmtId="0" fontId="10" fillId="0" borderId="0" xfId="0" applyFont="1" applyBorder="1" applyProtection="1">
      <protection hidden="1"/>
    </xf>
    <xf numFmtId="0" fontId="10" fillId="0" borderId="36" xfId="0" applyFont="1" applyBorder="1" applyProtection="1">
      <protection hidden="1"/>
    </xf>
    <xf numFmtId="164" fontId="10" fillId="0" borderId="12" xfId="1" applyNumberFormat="1" applyFont="1" applyBorder="1" applyAlignment="1" applyProtection="1">
      <alignment horizontal="center" vertical="center"/>
      <protection hidden="1"/>
    </xf>
    <xf numFmtId="164" fontId="10" fillId="0" borderId="13" xfId="1" applyNumberFormat="1" applyFont="1" applyBorder="1" applyAlignment="1" applyProtection="1">
      <alignment horizontal="center" vertical="center"/>
      <protection hidden="1"/>
    </xf>
    <xf numFmtId="0" fontId="10" fillId="0" borderId="7" xfId="0" applyFont="1" applyBorder="1" applyProtection="1">
      <protection hidden="1"/>
    </xf>
    <xf numFmtId="164" fontId="10" fillId="0" borderId="7" xfId="1" applyNumberFormat="1" applyFont="1" applyBorder="1" applyProtection="1">
      <protection hidden="1"/>
    </xf>
    <xf numFmtId="164" fontId="10" fillId="0" borderId="8" xfId="1" applyNumberFormat="1" applyFont="1" applyBorder="1" applyProtection="1">
      <protection hidden="1"/>
    </xf>
    <xf numFmtId="0" fontId="10" fillId="0" borderId="1" xfId="0" applyFont="1" applyBorder="1" applyProtection="1">
      <protection hidden="1"/>
    </xf>
    <xf numFmtId="164" fontId="10" fillId="0" borderId="1" xfId="1" applyNumberFormat="1" applyFont="1" applyBorder="1" applyProtection="1">
      <protection hidden="1"/>
    </xf>
    <xf numFmtId="164" fontId="10" fillId="0" borderId="10" xfId="1" applyNumberFormat="1" applyFont="1" applyBorder="1" applyProtection="1">
      <protection hidden="1"/>
    </xf>
    <xf numFmtId="0" fontId="10" fillId="0" borderId="0" xfId="0" applyFont="1" applyAlignment="1" applyProtection="1">
      <alignment horizontal="center" vertical="center"/>
      <protection hidden="1"/>
    </xf>
    <xf numFmtId="164" fontId="10" fillId="0" borderId="4" xfId="1" applyNumberFormat="1" applyFont="1" applyBorder="1" applyProtection="1">
      <protection hidden="1"/>
    </xf>
    <xf numFmtId="164" fontId="9" fillId="4" borderId="20" xfId="1" applyNumberFormat="1" applyFont="1" applyFill="1" applyBorder="1" applyProtection="1">
      <protection hidden="1"/>
    </xf>
    <xf numFmtId="164" fontId="9" fillId="4" borderId="22" xfId="1" applyNumberFormat="1" applyFont="1" applyFill="1" applyBorder="1" applyProtection="1">
      <protection hidden="1"/>
    </xf>
    <xf numFmtId="164" fontId="10" fillId="0" borderId="0" xfId="1" applyNumberFormat="1" applyFont="1" applyProtection="1">
      <protection hidden="1"/>
    </xf>
    <xf numFmtId="0" fontId="9" fillId="0" borderId="33" xfId="0" applyFont="1" applyBorder="1" applyProtection="1">
      <protection hidden="1"/>
    </xf>
    <xf numFmtId="164" fontId="10" fillId="0" borderId="0" xfId="1" applyNumberFormat="1" applyFont="1" applyBorder="1" applyAlignment="1" applyProtection="1">
      <alignment horizontal="right"/>
      <protection hidden="1"/>
    </xf>
    <xf numFmtId="0" fontId="10" fillId="0" borderId="0" xfId="0" applyFont="1" applyBorder="1" applyAlignment="1" applyProtection="1">
      <alignment horizontal="right"/>
      <protection hidden="1"/>
    </xf>
    <xf numFmtId="0" fontId="10" fillId="0" borderId="28" xfId="0" applyFont="1" applyBorder="1" applyAlignment="1" applyProtection="1">
      <alignment horizontal="right"/>
      <protection hidden="1"/>
    </xf>
    <xf numFmtId="164" fontId="10" fillId="0" borderId="0" xfId="1" applyNumberFormat="1" applyFont="1" applyBorder="1" applyAlignment="1" applyProtection="1">
      <alignment horizontal="right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/>
      <protection hidden="1"/>
    </xf>
    <xf numFmtId="0" fontId="7" fillId="0" borderId="41" xfId="0" applyFont="1" applyFill="1" applyBorder="1" applyAlignment="1" applyProtection="1">
      <alignment horizontal="center"/>
      <protection hidden="1"/>
    </xf>
    <xf numFmtId="0" fontId="7" fillId="0" borderId="24" xfId="0" applyFont="1" applyFill="1" applyBorder="1" applyAlignment="1" applyProtection="1">
      <alignment horizontal="center"/>
      <protection hidden="1"/>
    </xf>
    <xf numFmtId="164" fontId="6" fillId="4" borderId="18" xfId="1" applyNumberFormat="1" applyFont="1" applyFill="1" applyBorder="1" applyAlignment="1" applyProtection="1">
      <alignment shrinkToFit="1"/>
      <protection hidden="1"/>
    </xf>
    <xf numFmtId="164" fontId="6" fillId="4" borderId="3" xfId="1" applyNumberFormat="1" applyFont="1" applyFill="1" applyBorder="1" applyAlignment="1" applyProtection="1">
      <alignment shrinkToFit="1"/>
      <protection hidden="1"/>
    </xf>
    <xf numFmtId="164" fontId="6" fillId="4" borderId="36" xfId="1" applyNumberFormat="1" applyFont="1" applyFill="1" applyBorder="1" applyAlignment="1" applyProtection="1">
      <alignment shrinkToFit="1"/>
      <protection hidden="1"/>
    </xf>
    <xf numFmtId="164" fontId="6" fillId="4" borderId="31" xfId="1" applyNumberFormat="1" applyFont="1" applyFill="1" applyBorder="1" applyAlignment="1" applyProtection="1">
      <alignment shrinkToFit="1"/>
      <protection hidden="1"/>
    </xf>
    <xf numFmtId="49" fontId="5" fillId="0" borderId="1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5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7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12" xfId="0" applyNumberFormat="1" applyFont="1" applyFill="1" applyBorder="1" applyAlignment="1" applyProtection="1">
      <alignment horizontal="left" vertical="center" readingOrder="1"/>
      <protection hidden="1"/>
    </xf>
    <xf numFmtId="0" fontId="0" fillId="0" borderId="0" xfId="0" applyFill="1" applyAlignment="1" applyProtection="1">
      <alignment vertical="center" textRotation="90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164" fontId="3" fillId="0" borderId="0" xfId="1" applyNumberFormat="1" applyFont="1" applyFill="1" applyBorder="1" applyProtection="1">
      <protection hidden="1"/>
    </xf>
    <xf numFmtId="0" fontId="3" fillId="0" borderId="0" xfId="0" applyFont="1" applyFill="1" applyBorder="1" applyProtection="1">
      <protection hidden="1"/>
    </xf>
    <xf numFmtId="49" fontId="8" fillId="0" borderId="0" xfId="0" applyNumberFormat="1" applyFont="1" applyFill="1" applyBorder="1" applyAlignment="1" applyProtection="1">
      <alignment horizontal="center" vertical="center" readingOrder="1"/>
      <protection hidden="1"/>
    </xf>
    <xf numFmtId="164" fontId="2" fillId="0" borderId="0" xfId="1" applyNumberFormat="1" applyFont="1" applyFill="1" applyBorder="1" applyAlignment="1" applyProtection="1">
      <alignment horizontal="right" vertical="center" readingOrder="1"/>
      <protection hidden="1"/>
    </xf>
    <xf numFmtId="164" fontId="3" fillId="0" borderId="0" xfId="0" applyNumberFormat="1" applyFont="1" applyFill="1" applyBorder="1" applyProtection="1">
      <protection hidden="1"/>
    </xf>
    <xf numFmtId="49" fontId="5" fillId="0" borderId="13" xfId="0" applyNumberFormat="1" applyFont="1" applyFill="1" applyBorder="1" applyAlignment="1" applyProtection="1">
      <alignment horizontal="left" vertical="center" wrapText="1" readingOrder="1"/>
      <protection hidden="1"/>
    </xf>
    <xf numFmtId="49" fontId="5" fillId="0" borderId="44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47" xfId="0" applyNumberFormat="1" applyFont="1" applyFill="1" applyBorder="1" applyAlignment="1" applyProtection="1">
      <alignment horizontal="left" vertical="center" wrapText="1" readingOrder="1"/>
      <protection hidden="1"/>
    </xf>
    <xf numFmtId="49" fontId="8" fillId="3" borderId="47" xfId="0" applyNumberFormat="1" applyFont="1" applyFill="1" applyBorder="1" applyAlignment="1" applyProtection="1">
      <alignment horizontal="center" vertical="center" readingOrder="1"/>
      <protection locked="0"/>
    </xf>
    <xf numFmtId="164" fontId="2" fillId="0" borderId="47" xfId="1" applyNumberFormat="1" applyFont="1" applyFill="1" applyBorder="1" applyAlignment="1" applyProtection="1">
      <alignment horizontal="right" vertical="center" readingOrder="1"/>
      <protection hidden="1"/>
    </xf>
    <xf numFmtId="164" fontId="3" fillId="0" borderId="47" xfId="0" applyNumberFormat="1" applyFont="1" applyFill="1" applyBorder="1" applyProtection="1">
      <protection hidden="1"/>
    </xf>
    <xf numFmtId="164" fontId="4" fillId="0" borderId="47" xfId="1" applyNumberFormat="1" applyFont="1" applyFill="1" applyBorder="1" applyProtection="1">
      <protection hidden="1"/>
    </xf>
    <xf numFmtId="164" fontId="4" fillId="0" borderId="48" xfId="1" applyNumberFormat="1" applyFont="1" applyFill="1" applyBorder="1" applyProtection="1"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164" fontId="9" fillId="5" borderId="36" xfId="1" applyNumberFormat="1" applyFont="1" applyFill="1" applyBorder="1" applyProtection="1">
      <protection hidden="1"/>
    </xf>
    <xf numFmtId="164" fontId="9" fillId="5" borderId="31" xfId="1" applyNumberFormat="1" applyFont="1" applyFill="1" applyBorder="1" applyProtection="1">
      <protection hidden="1"/>
    </xf>
    <xf numFmtId="49" fontId="5" fillId="0" borderId="37" xfId="0" applyNumberFormat="1" applyFont="1" applyFill="1" applyBorder="1" applyAlignment="1" applyProtection="1">
      <alignment horizontal="left" vertical="center" wrapText="1" readingOrder="1"/>
      <protection hidden="1"/>
    </xf>
    <xf numFmtId="0" fontId="13" fillId="0" borderId="31" xfId="0" applyFont="1" applyFill="1" applyBorder="1" applyAlignment="1" applyProtection="1">
      <alignment wrapText="1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ont="1" applyFill="1" applyBorder="1" applyAlignment="1" applyProtection="1">
      <alignment wrapText="1"/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23" xfId="1" applyNumberFormat="1" applyFont="1" applyFill="1" applyBorder="1" applyProtection="1">
      <protection hidden="1"/>
    </xf>
    <xf numFmtId="0" fontId="0" fillId="0" borderId="36" xfId="0" applyFill="1" applyBorder="1" applyProtection="1">
      <protection hidden="1"/>
    </xf>
    <xf numFmtId="0" fontId="0" fillId="0" borderId="28" xfId="0" applyFont="1" applyFill="1" applyBorder="1" applyProtection="1">
      <protection hidden="1"/>
    </xf>
    <xf numFmtId="0" fontId="7" fillId="0" borderId="28" xfId="0" applyFont="1" applyFill="1" applyBorder="1" applyAlignment="1" applyProtection="1">
      <alignment horizontal="center"/>
      <protection hidden="1"/>
    </xf>
    <xf numFmtId="164" fontId="3" fillId="0" borderId="28" xfId="1" applyNumberFormat="1" applyFont="1" applyFill="1" applyBorder="1" applyProtection="1">
      <protection hidden="1"/>
    </xf>
    <xf numFmtId="0" fontId="3" fillId="0" borderId="28" xfId="0" applyFont="1" applyFill="1" applyBorder="1" applyProtection="1">
      <protection hidden="1"/>
    </xf>
    <xf numFmtId="164" fontId="4" fillId="0" borderId="28" xfId="1" applyNumberFormat="1" applyFont="1" applyFill="1" applyBorder="1" applyProtection="1">
      <protection hidden="1"/>
    </xf>
    <xf numFmtId="164" fontId="4" fillId="0" borderId="29" xfId="1" applyNumberFormat="1" applyFont="1" applyFill="1" applyBorder="1" applyProtection="1">
      <protection hidden="1"/>
    </xf>
    <xf numFmtId="0" fontId="9" fillId="0" borderId="34" xfId="0" applyFont="1" applyBorder="1" applyAlignment="1" applyProtection="1">
      <alignment horizontal="right" vertical="center"/>
      <protection hidden="1"/>
    </xf>
    <xf numFmtId="0" fontId="9" fillId="0" borderId="40" xfId="0" applyFont="1" applyFill="1" applyBorder="1" applyAlignment="1" applyProtection="1">
      <alignment vertical="center"/>
      <protection hidden="1"/>
    </xf>
    <xf numFmtId="0" fontId="9" fillId="0" borderId="24" xfId="0" applyFont="1" applyFill="1" applyBorder="1" applyAlignment="1" applyProtection="1">
      <alignment vertical="center"/>
      <protection hidden="1"/>
    </xf>
    <xf numFmtId="0" fontId="9" fillId="0" borderId="51" xfId="0" applyFont="1" applyFill="1" applyBorder="1" applyAlignment="1" applyProtection="1">
      <alignment horizontal="left" vertical="center"/>
      <protection hidden="1"/>
    </xf>
    <xf numFmtId="0" fontId="7" fillId="0" borderId="41" xfId="0" applyFont="1" applyFill="1" applyBorder="1" applyAlignment="1" applyProtection="1">
      <alignment horizontal="center"/>
      <protection locked="0" hidden="1"/>
    </xf>
    <xf numFmtId="0" fontId="0" fillId="0" borderId="39" xfId="0" applyFill="1" applyBorder="1" applyAlignment="1" applyProtection="1">
      <alignment vertical="center" textRotation="90"/>
      <protection hidden="1"/>
    </xf>
    <xf numFmtId="0" fontId="0" fillId="0" borderId="49" xfId="0" applyFill="1" applyBorder="1" applyProtection="1">
      <protection hidden="1"/>
    </xf>
    <xf numFmtId="49" fontId="5" fillId="0" borderId="7" xfId="0" applyNumberFormat="1" applyFont="1" applyFill="1" applyBorder="1" applyAlignment="1" applyProtection="1">
      <alignment horizontal="left" vertical="center" shrinkToFit="1" readingOrder="1"/>
      <protection hidden="1"/>
    </xf>
    <xf numFmtId="49" fontId="5" fillId="0" borderId="1" xfId="0" applyNumberFormat="1" applyFont="1" applyFill="1" applyBorder="1" applyAlignment="1" applyProtection="1">
      <alignment horizontal="left" vertical="center" shrinkToFit="1" readingOrder="1"/>
      <protection hidden="1"/>
    </xf>
    <xf numFmtId="49" fontId="5" fillId="0" borderId="12" xfId="0" applyNumberFormat="1" applyFont="1" applyFill="1" applyBorder="1" applyAlignment="1" applyProtection="1">
      <alignment horizontal="left" vertical="center" shrinkToFit="1" readingOrder="1"/>
      <protection hidden="1"/>
    </xf>
    <xf numFmtId="0" fontId="0" fillId="0" borderId="6" xfId="0" applyFill="1" applyBorder="1" applyProtection="1">
      <protection hidden="1"/>
    </xf>
    <xf numFmtId="0" fontId="0" fillId="0" borderId="8" xfId="0" applyFont="1" applyFill="1" applyBorder="1" applyAlignment="1" applyProtection="1">
      <alignment wrapText="1"/>
      <protection hidden="1"/>
    </xf>
    <xf numFmtId="164" fontId="3" fillId="0" borderId="7" xfId="0" applyNumberFormat="1" applyFont="1" applyFill="1" applyBorder="1" applyAlignment="1" applyProtection="1">
      <alignment vertical="center"/>
      <protection hidden="1"/>
    </xf>
    <xf numFmtId="164" fontId="3" fillId="0" borderId="1" xfId="0" applyNumberFormat="1" applyFont="1" applyFill="1" applyBorder="1" applyAlignment="1" applyProtection="1">
      <alignment vertical="center"/>
      <protection hidden="1"/>
    </xf>
    <xf numFmtId="49" fontId="5" fillId="0" borderId="10" xfId="0" applyNumberFormat="1" applyFont="1" applyFill="1" applyBorder="1" applyAlignment="1" applyProtection="1">
      <alignment horizontal="left" vertical="center" shrinkToFit="1" readingOrder="1"/>
      <protection hidden="1"/>
    </xf>
    <xf numFmtId="49" fontId="5" fillId="0" borderId="13" xfId="0" applyNumberFormat="1" applyFont="1" applyFill="1" applyBorder="1" applyAlignment="1" applyProtection="1">
      <alignment horizontal="left" vertical="center" shrinkToFit="1" readingOrder="1"/>
      <protection hidden="1"/>
    </xf>
    <xf numFmtId="0" fontId="0" fillId="0" borderId="0" xfId="0" applyFont="1" applyFill="1" applyAlignment="1" applyProtection="1">
      <alignment shrinkToFit="1"/>
      <protection hidden="1"/>
    </xf>
    <xf numFmtId="49" fontId="5" fillId="0" borderId="8" xfId="0" applyNumberFormat="1" applyFont="1" applyFill="1" applyBorder="1" applyAlignment="1" applyProtection="1">
      <alignment horizontal="left" vertical="center" shrinkToFit="1" readingOrder="1"/>
      <protection hidden="1"/>
    </xf>
    <xf numFmtId="49" fontId="16" fillId="0" borderId="14" xfId="0" applyNumberFormat="1" applyFont="1" applyFill="1" applyBorder="1" applyAlignment="1" applyProtection="1">
      <alignment horizontal="left" vertical="center" readingOrder="1"/>
      <protection hidden="1"/>
    </xf>
    <xf numFmtId="49" fontId="16" fillId="0" borderId="4" xfId="0" applyNumberFormat="1" applyFont="1" applyFill="1" applyBorder="1" applyAlignment="1" applyProtection="1">
      <alignment horizontal="left" vertical="center" wrapText="1" readingOrder="1"/>
      <protection hidden="1"/>
    </xf>
    <xf numFmtId="164" fontId="17" fillId="0" borderId="4" xfId="1" applyNumberFormat="1" applyFont="1" applyFill="1" applyBorder="1" applyAlignment="1" applyProtection="1">
      <alignment horizontal="center" vertical="center" readingOrder="1"/>
      <protection hidden="1"/>
    </xf>
    <xf numFmtId="49" fontId="17" fillId="0" borderId="4" xfId="0" applyNumberFormat="1" applyFont="1" applyFill="1" applyBorder="1" applyAlignment="1" applyProtection="1">
      <alignment horizontal="center" vertical="center" readingOrder="1"/>
      <protection hidden="1"/>
    </xf>
    <xf numFmtId="164" fontId="18" fillId="0" borderId="4" xfId="1" applyNumberFormat="1" applyFont="1" applyFill="1" applyBorder="1" applyAlignment="1" applyProtection="1">
      <alignment horizontal="center" vertical="center" readingOrder="1"/>
      <protection hidden="1"/>
    </xf>
    <xf numFmtId="164" fontId="18" fillId="0" borderId="15" xfId="1" applyNumberFormat="1" applyFont="1" applyFill="1" applyBorder="1" applyAlignment="1" applyProtection="1">
      <alignment horizontal="center" vertical="center" readingOrder="1"/>
      <protection hidden="1"/>
    </xf>
    <xf numFmtId="49" fontId="16" fillId="0" borderId="4" xfId="0" applyNumberFormat="1" applyFont="1" applyFill="1" applyBorder="1" applyAlignment="1" applyProtection="1">
      <alignment horizontal="left" vertical="center" readingOrder="1"/>
      <protection hidden="1"/>
    </xf>
    <xf numFmtId="0" fontId="11" fillId="0" borderId="39" xfId="0" applyFont="1" applyFill="1" applyBorder="1" applyProtection="1">
      <protection hidden="1"/>
    </xf>
    <xf numFmtId="49" fontId="16" fillId="0" borderId="9" xfId="0" applyNumberFormat="1" applyFont="1" applyFill="1" applyBorder="1" applyAlignment="1" applyProtection="1">
      <alignment horizontal="left" vertical="center" readingOrder="1"/>
      <protection hidden="1"/>
    </xf>
    <xf numFmtId="49" fontId="16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164" fontId="17" fillId="0" borderId="1" xfId="1" applyNumberFormat="1" applyFont="1" applyFill="1" applyBorder="1" applyAlignment="1" applyProtection="1">
      <alignment horizontal="center" vertical="center" readingOrder="1"/>
      <protection hidden="1"/>
    </xf>
    <xf numFmtId="49" fontId="17" fillId="0" borderId="1" xfId="0" applyNumberFormat="1" applyFont="1" applyFill="1" applyBorder="1" applyAlignment="1" applyProtection="1">
      <alignment horizontal="center" vertical="center" readingOrder="1"/>
      <protection hidden="1"/>
    </xf>
    <xf numFmtId="164" fontId="18" fillId="0" borderId="1" xfId="1" applyNumberFormat="1" applyFont="1" applyFill="1" applyBorder="1" applyAlignment="1" applyProtection="1">
      <alignment horizontal="center" vertical="center" readingOrder="1"/>
      <protection hidden="1"/>
    </xf>
    <xf numFmtId="164" fontId="18" fillId="0" borderId="10" xfId="1" applyNumberFormat="1" applyFont="1" applyFill="1" applyBorder="1" applyAlignment="1" applyProtection="1">
      <alignment horizontal="center" vertical="center" readingOrder="1"/>
      <protection hidden="1"/>
    </xf>
    <xf numFmtId="164" fontId="6" fillId="0" borderId="0" xfId="1" applyNumberFormat="1" applyFont="1" applyFill="1" applyBorder="1" applyAlignment="1" applyProtection="1">
      <alignment shrinkToFit="1"/>
      <protection hidden="1"/>
    </xf>
    <xf numFmtId="49" fontId="16" fillId="0" borderId="12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164" fontId="17" fillId="0" borderId="12" xfId="1" applyNumberFormat="1" applyFont="1" applyFill="1" applyBorder="1" applyAlignment="1" applyProtection="1">
      <alignment horizontal="center" vertical="center" readingOrder="1"/>
      <protection hidden="1"/>
    </xf>
    <xf numFmtId="49" fontId="17" fillId="0" borderId="12" xfId="0" applyNumberFormat="1" applyFont="1" applyFill="1" applyBorder="1" applyAlignment="1" applyProtection="1">
      <alignment horizontal="center" vertical="center" readingOrder="1"/>
      <protection hidden="1"/>
    </xf>
    <xf numFmtId="164" fontId="18" fillId="0" borderId="12" xfId="1" applyNumberFormat="1" applyFont="1" applyFill="1" applyBorder="1" applyAlignment="1" applyProtection="1">
      <alignment horizontal="center" vertical="center" readingOrder="1"/>
      <protection hidden="1"/>
    </xf>
    <xf numFmtId="164" fontId="18" fillId="0" borderId="13" xfId="1" applyNumberFormat="1" applyFont="1" applyFill="1" applyBorder="1" applyAlignment="1" applyProtection="1">
      <alignment horizontal="center" vertical="center" readingOrder="1"/>
      <protection hidden="1"/>
    </xf>
    <xf numFmtId="49" fontId="16" fillId="0" borderId="11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0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0" xfId="0" applyNumberFormat="1" applyFont="1" applyFill="1" applyBorder="1" applyAlignment="1" applyProtection="1">
      <alignment horizontal="left" vertical="center" wrapText="1" readingOrder="1"/>
      <protection hidden="1"/>
    </xf>
    <xf numFmtId="0" fontId="0" fillId="0" borderId="6" xfId="0" applyFont="1" applyFill="1" applyBorder="1" applyProtection="1">
      <protection hidden="1"/>
    </xf>
    <xf numFmtId="49" fontId="5" fillId="0" borderId="8" xfId="0" applyNumberFormat="1" applyFont="1" applyFill="1" applyBorder="1" applyAlignment="1" applyProtection="1">
      <alignment horizontal="left" vertical="center" wrapText="1" readingOrder="1"/>
      <protection hidden="1"/>
    </xf>
    <xf numFmtId="49" fontId="5" fillId="0" borderId="10" xfId="0" applyNumberFormat="1" applyFont="1" applyFill="1" applyBorder="1" applyAlignment="1" applyProtection="1">
      <alignment horizontal="left" vertical="center" wrapText="1" readingOrder="1"/>
      <protection hidden="1"/>
    </xf>
    <xf numFmtId="0" fontId="0" fillId="0" borderId="7" xfId="0" applyFill="1" applyBorder="1" applyAlignment="1" applyProtection="1">
      <alignment wrapText="1"/>
      <protection hidden="1"/>
    </xf>
    <xf numFmtId="0" fontId="0" fillId="0" borderId="49" xfId="0" applyFont="1" applyFill="1" applyBorder="1" applyAlignment="1" applyProtection="1">
      <alignment vertical="center"/>
      <protection hidden="1"/>
    </xf>
    <xf numFmtId="0" fontId="0" fillId="0" borderId="12" xfId="0" applyFill="1" applyBorder="1" applyAlignment="1" applyProtection="1">
      <alignment vertical="center" wrapText="1"/>
      <protection hidden="1"/>
    </xf>
    <xf numFmtId="49" fontId="21" fillId="0" borderId="6" xfId="0" applyNumberFormat="1" applyFont="1" applyFill="1" applyBorder="1" applyAlignment="1" applyProtection="1">
      <alignment horizontal="left" vertical="center" readingOrder="1"/>
      <protection hidden="1"/>
    </xf>
    <xf numFmtId="49" fontId="22" fillId="0" borderId="9" xfId="0" applyNumberFormat="1" applyFont="1" applyFill="1" applyBorder="1" applyAlignment="1" applyProtection="1">
      <alignment horizontal="left" vertical="center" readingOrder="1"/>
      <protection hidden="1"/>
    </xf>
    <xf numFmtId="49" fontId="23" fillId="0" borderId="9" xfId="0" applyNumberFormat="1" applyFont="1" applyFill="1" applyBorder="1" applyAlignment="1" applyProtection="1">
      <alignment horizontal="left" vertical="center" readingOrder="1"/>
      <protection hidden="1"/>
    </xf>
    <xf numFmtId="49" fontId="26" fillId="0" borderId="9" xfId="0" applyNumberFormat="1" applyFont="1" applyFill="1" applyBorder="1" applyAlignment="1" applyProtection="1">
      <alignment horizontal="left" vertical="center" readingOrder="1"/>
      <protection hidden="1"/>
    </xf>
    <xf numFmtId="49" fontId="27" fillId="0" borderId="9" xfId="0" applyNumberFormat="1" applyFont="1" applyFill="1" applyBorder="1" applyAlignment="1" applyProtection="1">
      <alignment horizontal="left" vertical="center" readingOrder="1"/>
      <protection hidden="1"/>
    </xf>
    <xf numFmtId="49" fontId="28" fillId="0" borderId="11" xfId="0" applyNumberFormat="1" applyFont="1" applyFill="1" applyBorder="1" applyAlignment="1" applyProtection="1">
      <alignment horizontal="left" vertical="center" readingOrder="1"/>
      <protection hidden="1"/>
    </xf>
    <xf numFmtId="49" fontId="24" fillId="2" borderId="9" xfId="0" applyNumberFormat="1" applyFont="1" applyFill="1" applyBorder="1" applyAlignment="1" applyProtection="1">
      <alignment horizontal="left" vertical="center" readingOrder="1"/>
      <protection hidden="1"/>
    </xf>
    <xf numFmtId="49" fontId="25" fillId="2" borderId="9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30" xfId="0" applyNumberFormat="1" applyFont="1" applyFill="1" applyBorder="1" applyAlignment="1" applyProtection="1">
      <alignment horizontal="left" vertical="center" readingOrder="1"/>
      <protection hidden="1"/>
    </xf>
    <xf numFmtId="49" fontId="5" fillId="0" borderId="62" xfId="0" applyNumberFormat="1" applyFont="1" applyFill="1" applyBorder="1" applyAlignment="1" applyProtection="1">
      <alignment horizontal="left" vertical="center" wrapText="1" readingOrder="1"/>
      <protection hidden="1"/>
    </xf>
    <xf numFmtId="49" fontId="8" fillId="3" borderId="62" xfId="0" applyNumberFormat="1" applyFont="1" applyFill="1" applyBorder="1" applyAlignment="1" applyProtection="1">
      <alignment horizontal="center" vertical="center" readingOrder="1"/>
      <protection locked="0"/>
    </xf>
    <xf numFmtId="164" fontId="2" fillId="0" borderId="62" xfId="1" applyNumberFormat="1" applyFont="1" applyFill="1" applyBorder="1" applyAlignment="1" applyProtection="1">
      <alignment horizontal="right" vertical="center" readingOrder="1"/>
      <protection hidden="1"/>
    </xf>
    <xf numFmtId="164" fontId="3" fillId="0" borderId="62" xfId="0" applyNumberFormat="1" applyFont="1" applyFill="1" applyBorder="1" applyProtection="1">
      <protection hidden="1"/>
    </xf>
    <xf numFmtId="164" fontId="4" fillId="0" borderId="62" xfId="1" applyNumberFormat="1" applyFont="1" applyFill="1" applyBorder="1" applyProtection="1">
      <protection hidden="1"/>
    </xf>
    <xf numFmtId="164" fontId="4" fillId="0" borderId="63" xfId="1" applyNumberFormat="1" applyFont="1" applyFill="1" applyBorder="1" applyProtection="1">
      <protection hidden="1"/>
    </xf>
    <xf numFmtId="164" fontId="3" fillId="0" borderId="12" xfId="0" applyNumberFormat="1" applyFont="1" applyFill="1" applyBorder="1" applyAlignment="1" applyProtection="1">
      <alignment horizontal="center" vertical="center"/>
      <protection hidden="1"/>
    </xf>
    <xf numFmtId="164" fontId="4" fillId="0" borderId="12" xfId="1" applyNumberFormat="1" applyFont="1" applyFill="1" applyBorder="1" applyAlignment="1" applyProtection="1">
      <alignment horizontal="center" vertical="center"/>
      <protection hidden="1"/>
    </xf>
    <xf numFmtId="164" fontId="4" fillId="0" borderId="13" xfId="1" applyNumberFormat="1" applyFont="1" applyFill="1" applyBorder="1" applyAlignment="1" applyProtection="1">
      <alignment horizontal="center" vertical="center"/>
      <protection hidden="1"/>
    </xf>
    <xf numFmtId="165" fontId="2" fillId="0" borderId="4" xfId="1" applyNumberFormat="1" applyFont="1" applyFill="1" applyBorder="1" applyAlignment="1" applyProtection="1">
      <alignment horizontal="right" vertical="center" readingOrder="1"/>
      <protection hidden="1"/>
    </xf>
    <xf numFmtId="49" fontId="5" fillId="0" borderId="64" xfId="0" applyNumberFormat="1" applyFont="1" applyFill="1" applyBorder="1" applyAlignment="1" applyProtection="1">
      <alignment horizontal="left" vertical="center" readingOrder="1"/>
      <protection hidden="1"/>
    </xf>
    <xf numFmtId="0" fontId="34" fillId="0" borderId="0" xfId="2" applyFont="1" applyAlignment="1">
      <alignment vertical="center"/>
    </xf>
    <xf numFmtId="0" fontId="38" fillId="0" borderId="0" xfId="2" applyFont="1" applyAlignment="1">
      <alignment vertical="center"/>
    </xf>
    <xf numFmtId="0" fontId="40" fillId="0" borderId="67" xfId="2" applyFont="1" applyBorder="1" applyAlignment="1">
      <alignment vertical="center" wrapText="1"/>
    </xf>
    <xf numFmtId="0" fontId="40" fillId="0" borderId="67" xfId="2" applyFont="1" applyBorder="1" applyAlignment="1">
      <alignment vertical="center"/>
    </xf>
    <xf numFmtId="0" fontId="41" fillId="0" borderId="66" xfId="2" applyFont="1" applyBorder="1" applyAlignment="1">
      <alignment horizontal="center" vertical="center"/>
    </xf>
    <xf numFmtId="0" fontId="42" fillId="6" borderId="66" xfId="2" applyFont="1" applyFill="1" applyBorder="1" applyAlignment="1">
      <alignment horizontal="center" vertical="center"/>
    </xf>
    <xf numFmtId="0" fontId="43" fillId="7" borderId="66" xfId="2" applyFont="1" applyFill="1" applyBorder="1" applyAlignment="1">
      <alignment horizontal="center" vertical="center"/>
    </xf>
    <xf numFmtId="0" fontId="42" fillId="8" borderId="66" xfId="2" applyFont="1" applyFill="1" applyBorder="1" applyAlignment="1">
      <alignment horizontal="center" vertical="center"/>
    </xf>
    <xf numFmtId="0" fontId="42" fillId="9" borderId="66" xfId="2" applyFont="1" applyFill="1" applyBorder="1" applyAlignment="1">
      <alignment horizontal="center" vertical="center"/>
    </xf>
    <xf numFmtId="0" fontId="42" fillId="10" borderId="66" xfId="2" applyFont="1" applyFill="1" applyBorder="1" applyAlignment="1">
      <alignment horizontal="center" vertical="center"/>
    </xf>
    <xf numFmtId="0" fontId="43" fillId="11" borderId="66" xfId="2" applyFont="1" applyFill="1" applyBorder="1" applyAlignment="1">
      <alignment horizontal="center" vertical="center"/>
    </xf>
    <xf numFmtId="0" fontId="42" fillId="12" borderId="66" xfId="2" applyFont="1" applyFill="1" applyBorder="1" applyAlignment="1">
      <alignment horizontal="center" vertical="center"/>
    </xf>
    <xf numFmtId="0" fontId="42" fillId="13" borderId="66" xfId="2" applyFont="1" applyFill="1" applyBorder="1" applyAlignment="1">
      <alignment horizontal="center" vertical="center"/>
    </xf>
    <xf numFmtId="0" fontId="40" fillId="14" borderId="66" xfId="4" applyFont="1" applyFill="1" applyBorder="1" applyAlignment="1">
      <alignment horizontal="center" vertical="center"/>
    </xf>
    <xf numFmtId="0" fontId="42" fillId="15" borderId="66" xfId="2" applyFont="1" applyFill="1" applyBorder="1" applyAlignment="1">
      <alignment horizontal="center" vertical="center"/>
    </xf>
    <xf numFmtId="0" fontId="43" fillId="16" borderId="66" xfId="2" applyFont="1" applyFill="1" applyBorder="1" applyAlignment="1">
      <alignment horizontal="center" vertical="center"/>
    </xf>
    <xf numFmtId="0" fontId="43" fillId="0" borderId="66" xfId="2" applyFont="1" applyFill="1" applyBorder="1" applyAlignment="1">
      <alignment horizontal="center" vertical="center"/>
    </xf>
    <xf numFmtId="166" fontId="31" fillId="0" borderId="0" xfId="2" applyNumberFormat="1" applyFont="1" applyAlignment="1">
      <alignment vertical="center"/>
    </xf>
    <xf numFmtId="0" fontId="31" fillId="0" borderId="0" xfId="2" applyFont="1" applyAlignment="1">
      <alignment vertical="center"/>
    </xf>
    <xf numFmtId="0" fontId="40" fillId="0" borderId="69" xfId="2" applyFont="1" applyBorder="1" applyAlignment="1">
      <alignment vertical="center"/>
    </xf>
    <xf numFmtId="0" fontId="41" fillId="0" borderId="68" xfId="2" applyFont="1" applyBorder="1" applyAlignment="1">
      <alignment horizontal="center" vertical="center"/>
    </xf>
    <xf numFmtId="0" fontId="42" fillId="6" borderId="68" xfId="2" applyFont="1" applyFill="1" applyBorder="1" applyAlignment="1">
      <alignment horizontal="center" vertical="center"/>
    </xf>
    <xf numFmtId="0" fontId="43" fillId="7" borderId="68" xfId="2" applyFont="1" applyFill="1" applyBorder="1" applyAlignment="1">
      <alignment horizontal="center" vertical="center"/>
    </xf>
    <xf numFmtId="0" fontId="42" fillId="8" borderId="68" xfId="2" applyFont="1" applyFill="1" applyBorder="1" applyAlignment="1">
      <alignment horizontal="center" vertical="center"/>
    </xf>
    <xf numFmtId="0" fontId="42" fillId="9" borderId="68" xfId="2" applyFont="1" applyFill="1" applyBorder="1" applyAlignment="1">
      <alignment horizontal="center" vertical="center"/>
    </xf>
    <xf numFmtId="0" fontId="42" fillId="10" borderId="68" xfId="2" applyFont="1" applyFill="1" applyBorder="1" applyAlignment="1">
      <alignment horizontal="center" vertical="center"/>
    </xf>
    <xf numFmtId="0" fontId="43" fillId="11" borderId="68" xfId="2" applyFont="1" applyFill="1" applyBorder="1" applyAlignment="1">
      <alignment horizontal="center" vertical="center"/>
    </xf>
    <xf numFmtId="0" fontId="42" fillId="12" borderId="68" xfId="2" applyFont="1" applyFill="1" applyBorder="1" applyAlignment="1">
      <alignment horizontal="center" vertical="center"/>
    </xf>
    <xf numFmtId="0" fontId="42" fillId="13" borderId="68" xfId="2" applyFont="1" applyFill="1" applyBorder="1" applyAlignment="1">
      <alignment horizontal="center" vertical="center"/>
    </xf>
    <xf numFmtId="0" fontId="42" fillId="0" borderId="68" xfId="2" applyFont="1" applyFill="1" applyBorder="1" applyAlignment="1">
      <alignment horizontal="center" vertical="center"/>
    </xf>
    <xf numFmtId="0" fontId="45" fillId="0" borderId="68" xfId="2" applyFont="1" applyBorder="1" applyAlignment="1">
      <alignment vertical="center"/>
    </xf>
    <xf numFmtId="0" fontId="45" fillId="0" borderId="68" xfId="2" applyFont="1" applyFill="1" applyBorder="1" applyAlignment="1">
      <alignment vertical="center"/>
    </xf>
    <xf numFmtId="0" fontId="40" fillId="0" borderId="66" xfId="2" applyFont="1" applyBorder="1" applyAlignment="1">
      <alignment vertical="center"/>
    </xf>
    <xf numFmtId="0" fontId="42" fillId="0" borderId="66" xfId="2" applyFont="1" applyFill="1" applyBorder="1" applyAlignment="1">
      <alignment horizontal="center" vertical="center"/>
    </xf>
    <xf numFmtId="0" fontId="41" fillId="0" borderId="67" xfId="2" applyFont="1" applyBorder="1" applyAlignment="1">
      <alignment horizontal="center" vertical="center"/>
    </xf>
    <xf numFmtId="0" fontId="42" fillId="6" borderId="67" xfId="2" applyFont="1" applyFill="1" applyBorder="1" applyAlignment="1">
      <alignment horizontal="center" vertical="center"/>
    </xf>
    <xf numFmtId="0" fontId="43" fillId="7" borderId="67" xfId="2" applyFont="1" applyFill="1" applyBorder="1" applyAlignment="1">
      <alignment horizontal="center" vertical="center"/>
    </xf>
    <xf numFmtId="0" fontId="42" fillId="8" borderId="67" xfId="2" applyFont="1" applyFill="1" applyBorder="1" applyAlignment="1">
      <alignment horizontal="center" vertical="center"/>
    </xf>
    <xf numFmtId="0" fontId="42" fillId="9" borderId="67" xfId="2" applyFont="1" applyFill="1" applyBorder="1" applyAlignment="1">
      <alignment horizontal="center" vertical="center"/>
    </xf>
    <xf numFmtId="0" fontId="42" fillId="10" borderId="67" xfId="2" applyFont="1" applyFill="1" applyBorder="1" applyAlignment="1">
      <alignment horizontal="center" vertical="center"/>
    </xf>
    <xf numFmtId="0" fontId="43" fillId="11" borderId="67" xfId="2" applyFont="1" applyFill="1" applyBorder="1" applyAlignment="1">
      <alignment horizontal="center" vertical="center"/>
    </xf>
    <xf numFmtId="0" fontId="42" fillId="12" borderId="67" xfId="2" applyFont="1" applyFill="1" applyBorder="1" applyAlignment="1">
      <alignment horizontal="center" vertical="center"/>
    </xf>
    <xf numFmtId="0" fontId="42" fillId="13" borderId="67" xfId="2" applyFont="1" applyFill="1" applyBorder="1" applyAlignment="1">
      <alignment horizontal="center" vertical="center"/>
    </xf>
    <xf numFmtId="0" fontId="40" fillId="14" borderId="67" xfId="4" applyFont="1" applyFill="1" applyBorder="1" applyAlignment="1">
      <alignment horizontal="center" vertical="center"/>
    </xf>
    <xf numFmtId="0" fontId="42" fillId="15" borderId="67" xfId="2" applyFont="1" applyFill="1" applyBorder="1" applyAlignment="1">
      <alignment horizontal="center" vertical="center"/>
    </xf>
    <xf numFmtId="0" fontId="43" fillId="16" borderId="67" xfId="2" applyFont="1" applyFill="1" applyBorder="1" applyAlignment="1">
      <alignment horizontal="center" vertical="center"/>
    </xf>
    <xf numFmtId="0" fontId="43" fillId="0" borderId="67" xfId="2" applyFont="1" applyFill="1" applyBorder="1" applyAlignment="1">
      <alignment horizontal="center" vertical="center"/>
    </xf>
    <xf numFmtId="0" fontId="40" fillId="0" borderId="0" xfId="2" applyFont="1" applyAlignment="1">
      <alignment vertical="center" wrapText="1"/>
    </xf>
    <xf numFmtId="0" fontId="40" fillId="0" borderId="0" xfId="2" applyFont="1" applyAlignment="1">
      <alignment vertical="center"/>
    </xf>
    <xf numFmtId="0" fontId="42" fillId="0" borderId="0" xfId="2" applyFont="1" applyBorder="1" applyAlignment="1">
      <alignment horizontal="center" vertical="center"/>
    </xf>
    <xf numFmtId="0" fontId="42" fillId="0" borderId="0" xfId="2" applyFont="1" applyAlignment="1">
      <alignment horizontal="center" vertical="center"/>
    </xf>
    <xf numFmtId="0" fontId="42" fillId="0" borderId="0" xfId="2" applyFont="1" applyFill="1" applyAlignment="1">
      <alignment horizontal="center" vertical="center"/>
    </xf>
    <xf numFmtId="0" fontId="40" fillId="0" borderId="68" xfId="2" applyFont="1" applyBorder="1" applyAlignment="1">
      <alignment vertical="center" wrapText="1"/>
    </xf>
    <xf numFmtId="0" fontId="40" fillId="0" borderId="68" xfId="2" applyFont="1" applyBorder="1" applyAlignment="1">
      <alignment vertical="center"/>
    </xf>
    <xf numFmtId="0" fontId="42" fillId="0" borderId="68" xfId="2" applyFont="1" applyBorder="1" applyAlignment="1">
      <alignment horizontal="center" vertical="center"/>
    </xf>
    <xf numFmtId="0" fontId="42" fillId="15" borderId="68" xfId="2" applyFont="1" applyFill="1" applyBorder="1" applyAlignment="1">
      <alignment horizontal="center" vertical="center"/>
    </xf>
    <xf numFmtId="0" fontId="43" fillId="16" borderId="68" xfId="2" applyFont="1" applyFill="1" applyBorder="1" applyAlignment="1">
      <alignment horizontal="center" vertical="center"/>
    </xf>
    <xf numFmtId="0" fontId="43" fillId="0" borderId="68" xfId="2" applyFont="1" applyFill="1" applyBorder="1" applyAlignment="1">
      <alignment horizontal="center" vertical="center"/>
    </xf>
    <xf numFmtId="0" fontId="42" fillId="0" borderId="67" xfId="2" applyFont="1" applyBorder="1" applyAlignment="1">
      <alignment horizontal="center" vertical="center"/>
    </xf>
    <xf numFmtId="0" fontId="42" fillId="0" borderId="67" xfId="2" applyFont="1" applyFill="1" applyBorder="1" applyAlignment="1">
      <alignment horizontal="center" vertical="center"/>
    </xf>
    <xf numFmtId="0" fontId="42" fillId="0" borderId="66" xfId="2" applyFont="1" applyBorder="1" applyAlignment="1">
      <alignment horizontal="center" vertical="center"/>
    </xf>
    <xf numFmtId="0" fontId="40" fillId="0" borderId="70" xfId="2" applyFont="1" applyBorder="1" applyAlignment="1">
      <alignment vertical="center" wrapText="1"/>
    </xf>
    <xf numFmtId="0" fontId="40" fillId="0" borderId="70" xfId="2" applyFont="1" applyBorder="1" applyAlignment="1">
      <alignment vertical="center"/>
    </xf>
    <xf numFmtId="0" fontId="41" fillId="0" borderId="70" xfId="2" applyFont="1" applyBorder="1" applyAlignment="1">
      <alignment horizontal="center" vertical="center"/>
    </xf>
    <xf numFmtId="0" fontId="42" fillId="6" borderId="70" xfId="2" applyFont="1" applyFill="1" applyBorder="1" applyAlignment="1">
      <alignment horizontal="center" vertical="center"/>
    </xf>
    <xf numFmtId="0" fontId="43" fillId="7" borderId="70" xfId="2" applyFont="1" applyFill="1" applyBorder="1" applyAlignment="1">
      <alignment horizontal="center" vertical="center"/>
    </xf>
    <xf numFmtId="0" fontId="42" fillId="8" borderId="70" xfId="2" applyFont="1" applyFill="1" applyBorder="1" applyAlignment="1">
      <alignment horizontal="center" vertical="center"/>
    </xf>
    <xf numFmtId="0" fontId="42" fillId="9" borderId="70" xfId="2" applyFont="1" applyFill="1" applyBorder="1" applyAlignment="1">
      <alignment horizontal="center" vertical="center"/>
    </xf>
    <xf numFmtId="0" fontId="42" fillId="10" borderId="70" xfId="2" applyFont="1" applyFill="1" applyBorder="1" applyAlignment="1">
      <alignment horizontal="center" vertical="center"/>
    </xf>
    <xf numFmtId="0" fontId="42" fillId="0" borderId="70" xfId="2" applyFont="1" applyBorder="1" applyAlignment="1">
      <alignment horizontal="center" vertical="center"/>
    </xf>
    <xf numFmtId="0" fontId="42" fillId="0" borderId="70" xfId="2" applyFont="1" applyFill="1" applyBorder="1" applyAlignment="1">
      <alignment horizontal="center" vertical="center"/>
    </xf>
    <xf numFmtId="0" fontId="40" fillId="0" borderId="66" xfId="2" applyFont="1" applyBorder="1" applyAlignment="1">
      <alignment vertical="center" wrapText="1"/>
    </xf>
    <xf numFmtId="0" fontId="35" fillId="0" borderId="66" xfId="2" applyFont="1" applyBorder="1" applyAlignment="1">
      <alignment vertical="center" wrapText="1"/>
    </xf>
    <xf numFmtId="0" fontId="40" fillId="0" borderId="71" xfId="2" applyFont="1" applyBorder="1" applyAlignment="1">
      <alignment vertical="center"/>
    </xf>
    <xf numFmtId="0" fontId="41" fillId="0" borderId="71" xfId="2" applyFont="1" applyBorder="1" applyAlignment="1">
      <alignment horizontal="center" vertical="center"/>
    </xf>
    <xf numFmtId="0" fontId="42" fillId="6" borderId="71" xfId="2" applyFont="1" applyFill="1" applyBorder="1" applyAlignment="1">
      <alignment horizontal="center" vertical="center"/>
    </xf>
    <xf numFmtId="0" fontId="43" fillId="7" borderId="71" xfId="2" applyFont="1" applyFill="1" applyBorder="1" applyAlignment="1">
      <alignment horizontal="center" vertical="center"/>
    </xf>
    <xf numFmtId="0" fontId="42" fillId="8" borderId="71" xfId="2" applyFont="1" applyFill="1" applyBorder="1" applyAlignment="1">
      <alignment horizontal="center" vertical="center"/>
    </xf>
    <xf numFmtId="0" fontId="42" fillId="9" borderId="71" xfId="2" applyFont="1" applyFill="1" applyBorder="1" applyAlignment="1">
      <alignment horizontal="center" vertical="center"/>
    </xf>
    <xf numFmtId="0" fontId="42" fillId="10" borderId="71" xfId="2" applyFont="1" applyFill="1" applyBorder="1" applyAlignment="1">
      <alignment horizontal="center" vertical="center"/>
    </xf>
    <xf numFmtId="0" fontId="43" fillId="11" borderId="71" xfId="2" applyFont="1" applyFill="1" applyBorder="1" applyAlignment="1">
      <alignment horizontal="center" vertical="center"/>
    </xf>
    <xf numFmtId="0" fontId="42" fillId="12" borderId="71" xfId="2" applyFont="1" applyFill="1" applyBorder="1" applyAlignment="1">
      <alignment horizontal="center" vertical="center"/>
    </xf>
    <xf numFmtId="0" fontId="42" fillId="13" borderId="71" xfId="2" applyFont="1" applyFill="1" applyBorder="1" applyAlignment="1">
      <alignment horizontal="center" vertical="center"/>
    </xf>
    <xf numFmtId="0" fontId="42" fillId="0" borderId="71" xfId="2" applyFont="1" applyFill="1" applyBorder="1" applyAlignment="1">
      <alignment horizontal="center" vertical="center"/>
    </xf>
    <xf numFmtId="0" fontId="42" fillId="15" borderId="71" xfId="2" applyFont="1" applyFill="1" applyBorder="1" applyAlignment="1">
      <alignment horizontal="center" vertical="center"/>
    </xf>
    <xf numFmtId="0" fontId="43" fillId="16" borderId="71" xfId="2" applyFont="1" applyFill="1" applyBorder="1" applyAlignment="1">
      <alignment horizontal="center" vertical="center"/>
    </xf>
    <xf numFmtId="0" fontId="43" fillId="0" borderId="71" xfId="2" applyFont="1" applyFill="1" applyBorder="1" applyAlignment="1">
      <alignment horizontal="center" vertical="center"/>
    </xf>
    <xf numFmtId="0" fontId="42" fillId="0" borderId="0" xfId="2" applyFont="1" applyFill="1" applyBorder="1" applyAlignment="1">
      <alignment horizontal="center" vertical="center"/>
    </xf>
    <xf numFmtId="166" fontId="31" fillId="0" borderId="0" xfId="2" applyNumberFormat="1" applyFont="1" applyFill="1" applyBorder="1" applyAlignment="1">
      <alignment vertical="center"/>
    </xf>
    <xf numFmtId="0" fontId="31" fillId="0" borderId="0" xfId="2" applyFont="1" applyFill="1" applyAlignment="1">
      <alignment vertical="center"/>
    </xf>
    <xf numFmtId="0" fontId="35" fillId="0" borderId="66" xfId="2" applyFont="1" applyBorder="1" applyAlignment="1">
      <alignment horizontal="center" vertical="center"/>
    </xf>
    <xf numFmtId="0" fontId="35" fillId="0" borderId="70" xfId="2" applyFont="1" applyBorder="1" applyAlignment="1">
      <alignment horizontal="center" vertical="center"/>
    </xf>
    <xf numFmtId="0" fontId="40" fillId="0" borderId="69" xfId="2" applyFont="1" applyBorder="1" applyAlignment="1">
      <alignment vertical="center" wrapText="1"/>
    </xf>
    <xf numFmtId="0" fontId="35" fillId="0" borderId="68" xfId="2" applyFont="1" applyBorder="1" applyAlignment="1">
      <alignment horizontal="center" vertical="center"/>
    </xf>
    <xf numFmtId="0" fontId="41" fillId="0" borderId="0" xfId="2" applyFont="1" applyAlignment="1">
      <alignment horizontal="center" vertical="center"/>
    </xf>
    <xf numFmtId="0" fontId="43" fillId="0" borderId="66" xfId="2" applyFont="1" applyBorder="1" applyAlignment="1">
      <alignment horizontal="center" vertical="center"/>
    </xf>
    <xf numFmtId="0" fontId="35" fillId="0" borderId="68" xfId="2" applyFont="1" applyBorder="1" applyAlignment="1">
      <alignment vertical="center" wrapText="1"/>
    </xf>
    <xf numFmtId="0" fontId="43" fillId="0" borderId="68" xfId="2" applyFont="1" applyBorder="1" applyAlignment="1">
      <alignment horizontal="center" vertical="center"/>
    </xf>
    <xf numFmtId="0" fontId="40" fillId="14" borderId="68" xfId="4" applyFont="1" applyFill="1" applyBorder="1" applyAlignment="1">
      <alignment horizontal="center" vertical="center"/>
    </xf>
    <xf numFmtId="0" fontId="40" fillId="0" borderId="71" xfId="2" applyFont="1" applyBorder="1" applyAlignment="1">
      <alignment vertical="center" wrapText="1"/>
    </xf>
    <xf numFmtId="0" fontId="35" fillId="0" borderId="71" xfId="2" applyFont="1" applyBorder="1" applyAlignment="1">
      <alignment horizontal="center" vertical="center"/>
    </xf>
    <xf numFmtId="0" fontId="43" fillId="0" borderId="71" xfId="2" applyFont="1" applyBorder="1" applyAlignment="1">
      <alignment horizontal="center" vertical="center"/>
    </xf>
    <xf numFmtId="0" fontId="42" fillId="0" borderId="71" xfId="2" applyFont="1" applyBorder="1" applyAlignment="1">
      <alignment horizontal="center" vertical="center"/>
    </xf>
    <xf numFmtId="0" fontId="40" fillId="0" borderId="71" xfId="2" applyFont="1" applyFill="1" applyBorder="1" applyAlignment="1">
      <alignment horizontal="left" vertical="center"/>
    </xf>
    <xf numFmtId="0" fontId="43" fillId="11" borderId="70" xfId="2" applyFont="1" applyFill="1" applyBorder="1" applyAlignment="1">
      <alignment horizontal="center" vertical="center"/>
    </xf>
    <xf numFmtId="0" fontId="42" fillId="12" borderId="70" xfId="2" applyFont="1" applyFill="1" applyBorder="1" applyAlignment="1">
      <alignment horizontal="center" vertical="center"/>
    </xf>
    <xf numFmtId="0" fontId="42" fillId="13" borderId="70" xfId="2" applyFont="1" applyFill="1" applyBorder="1" applyAlignment="1">
      <alignment horizontal="center" vertical="center"/>
    </xf>
    <xf numFmtId="0" fontId="40" fillId="14" borderId="70" xfId="4" applyFont="1" applyFill="1" applyBorder="1" applyAlignment="1">
      <alignment horizontal="center" vertical="center"/>
    </xf>
    <xf numFmtId="0" fontId="42" fillId="15" borderId="70" xfId="2" applyFont="1" applyFill="1" applyBorder="1" applyAlignment="1">
      <alignment horizontal="center" vertical="center"/>
    </xf>
    <xf numFmtId="0" fontId="43" fillId="16" borderId="70" xfId="2" applyFont="1" applyFill="1" applyBorder="1" applyAlignment="1">
      <alignment horizontal="center" vertical="center"/>
    </xf>
    <xf numFmtId="0" fontId="43" fillId="0" borderId="70" xfId="2" applyFont="1" applyFill="1" applyBorder="1" applyAlignment="1">
      <alignment horizontal="center" vertical="center"/>
    </xf>
    <xf numFmtId="0" fontId="40" fillId="14" borderId="69" xfId="4" applyFont="1" applyFill="1" applyBorder="1" applyAlignment="1">
      <alignment horizontal="center" vertical="center"/>
    </xf>
    <xf numFmtId="0" fontId="40" fillId="14" borderId="71" xfId="4" applyFont="1" applyFill="1" applyBorder="1" applyAlignment="1">
      <alignment horizontal="center" vertical="center"/>
    </xf>
    <xf numFmtId="0" fontId="31" fillId="0" borderId="0" xfId="2" applyFont="1" applyBorder="1" applyAlignment="1">
      <alignment vertical="center"/>
    </xf>
    <xf numFmtId="0" fontId="40" fillId="0" borderId="72" xfId="2" applyFont="1" applyBorder="1" applyAlignment="1">
      <alignment vertical="center"/>
    </xf>
    <xf numFmtId="0" fontId="42" fillId="6" borderId="72" xfId="2" applyFont="1" applyFill="1" applyBorder="1" applyAlignment="1">
      <alignment horizontal="center" vertical="center"/>
    </xf>
    <xf numFmtId="0" fontId="43" fillId="7" borderId="72" xfId="2" applyFont="1" applyFill="1" applyBorder="1" applyAlignment="1">
      <alignment horizontal="center" vertical="center"/>
    </xf>
    <xf numFmtId="0" fontId="42" fillId="8" borderId="72" xfId="2" applyFont="1" applyFill="1" applyBorder="1" applyAlignment="1">
      <alignment horizontal="center" vertical="center"/>
    </xf>
    <xf numFmtId="0" fontId="42" fillId="9" borderId="72" xfId="2" applyFont="1" applyFill="1" applyBorder="1" applyAlignment="1">
      <alignment horizontal="center" vertical="center"/>
    </xf>
    <xf numFmtId="0" fontId="42" fillId="10" borderId="72" xfId="2" applyFont="1" applyFill="1" applyBorder="1" applyAlignment="1">
      <alignment horizontal="center" vertical="center"/>
    </xf>
    <xf numFmtId="0" fontId="43" fillId="11" borderId="72" xfId="2" applyFont="1" applyFill="1" applyBorder="1" applyAlignment="1">
      <alignment horizontal="center" vertical="center"/>
    </xf>
    <xf numFmtId="0" fontId="42" fillId="12" borderId="72" xfId="2" applyFont="1" applyFill="1" applyBorder="1" applyAlignment="1">
      <alignment horizontal="center" vertical="center"/>
    </xf>
    <xf numFmtId="0" fontId="42" fillId="13" borderId="72" xfId="2" applyFont="1" applyFill="1" applyBorder="1" applyAlignment="1">
      <alignment horizontal="center" vertical="center"/>
    </xf>
    <xf numFmtId="0" fontId="39" fillId="0" borderId="0" xfId="2" applyFont="1" applyFill="1" applyAlignment="1">
      <alignment vertical="center"/>
    </xf>
    <xf numFmtId="166" fontId="31" fillId="0" borderId="1" xfId="2" applyNumberFormat="1" applyFont="1" applyBorder="1" applyAlignment="1">
      <alignment vertical="center"/>
    </xf>
    <xf numFmtId="166" fontId="31" fillId="0" borderId="1" xfId="2" applyNumberFormat="1" applyFont="1" applyFill="1" applyBorder="1" applyAlignment="1">
      <alignment vertical="center"/>
    </xf>
    <xf numFmtId="166" fontId="31" fillId="0" borderId="0" xfId="2" applyNumberFormat="1" applyFont="1" applyBorder="1" applyAlignment="1">
      <alignment vertical="center"/>
    </xf>
    <xf numFmtId="0" fontId="42" fillId="6" borderId="1" xfId="2" applyFont="1" applyFill="1" applyBorder="1" applyAlignment="1">
      <alignment horizontal="center" vertical="center"/>
    </xf>
    <xf numFmtId="0" fontId="36" fillId="0" borderId="76" xfId="2" applyFont="1" applyFill="1" applyBorder="1" applyAlignment="1">
      <alignment horizontal="left" vertical="center"/>
    </xf>
    <xf numFmtId="0" fontId="37" fillId="0" borderId="71" xfId="2" applyFont="1" applyBorder="1" applyAlignment="1">
      <alignment vertical="center" wrapText="1"/>
    </xf>
    <xf numFmtId="0" fontId="33" fillId="0" borderId="71" xfId="2" applyFont="1" applyBorder="1" applyAlignment="1">
      <alignment vertical="center"/>
    </xf>
    <xf numFmtId="166" fontId="31" fillId="0" borderId="25" xfId="2" applyNumberFormat="1" applyFont="1" applyBorder="1" applyAlignment="1">
      <alignment vertical="center"/>
    </xf>
    <xf numFmtId="3" fontId="39" fillId="0" borderId="77" xfId="2" applyNumberFormat="1" applyFont="1" applyFill="1" applyBorder="1" applyAlignment="1">
      <alignment horizontal="center" vertical="center"/>
    </xf>
    <xf numFmtId="3" fontId="39" fillId="0" borderId="78" xfId="2" applyNumberFormat="1" applyFont="1" applyFill="1" applyBorder="1" applyAlignment="1">
      <alignment horizontal="center" vertical="center"/>
    </xf>
    <xf numFmtId="0" fontId="36" fillId="0" borderId="73" xfId="2" applyFont="1" applyFill="1" applyBorder="1" applyAlignment="1">
      <alignment horizontal="left" vertical="center"/>
    </xf>
    <xf numFmtId="0" fontId="38" fillId="0" borderId="67" xfId="2" applyFont="1" applyBorder="1" applyAlignment="1">
      <alignment vertical="center" wrapText="1"/>
    </xf>
    <xf numFmtId="0" fontId="38" fillId="0" borderId="67" xfId="2" applyFont="1" applyBorder="1" applyAlignment="1">
      <alignment vertical="center"/>
    </xf>
    <xf numFmtId="0" fontId="38" fillId="0" borderId="67" xfId="2" applyFont="1" applyFill="1" applyBorder="1" applyAlignment="1">
      <alignment vertical="center"/>
    </xf>
    <xf numFmtId="3" fontId="39" fillId="0" borderId="76" xfId="2" applyNumberFormat="1" applyFont="1" applyFill="1" applyBorder="1" applyAlignment="1">
      <alignment horizontal="center" vertical="center"/>
    </xf>
    <xf numFmtId="3" fontId="39" fillId="0" borderId="73" xfId="2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 readingOrder="1"/>
      <protection locked="0" hidden="1"/>
    </xf>
    <xf numFmtId="0" fontId="40" fillId="0" borderId="72" xfId="2" applyFont="1" applyBorder="1" applyAlignment="1">
      <alignment vertical="center" wrapText="1"/>
    </xf>
    <xf numFmtId="0" fontId="41" fillId="0" borderId="72" xfId="2" applyFont="1" applyBorder="1" applyAlignment="1">
      <alignment horizontal="center" vertical="center"/>
    </xf>
    <xf numFmtId="0" fontId="42" fillId="0" borderId="72" xfId="2" applyFont="1" applyBorder="1" applyAlignment="1">
      <alignment horizontal="center" vertical="center"/>
    </xf>
    <xf numFmtId="0" fontId="42" fillId="0" borderId="72" xfId="2" applyFont="1" applyFill="1" applyBorder="1" applyAlignment="1">
      <alignment horizontal="center" vertical="center"/>
    </xf>
    <xf numFmtId="0" fontId="45" fillId="0" borderId="71" xfId="2" applyFont="1" applyBorder="1" applyAlignment="1">
      <alignment vertical="center"/>
    </xf>
    <xf numFmtId="0" fontId="45" fillId="0" borderId="71" xfId="2" applyFont="1" applyFill="1" applyBorder="1" applyAlignment="1">
      <alignment vertical="center"/>
    </xf>
    <xf numFmtId="0" fontId="46" fillId="0" borderId="67" xfId="2" applyFont="1" applyBorder="1" applyAlignment="1">
      <alignment horizontal="center" vertical="center"/>
    </xf>
    <xf numFmtId="0" fontId="38" fillId="0" borderId="67" xfId="2" applyFont="1" applyBorder="1" applyAlignment="1">
      <alignment horizontal="center" vertical="center"/>
    </xf>
    <xf numFmtId="0" fontId="38" fillId="0" borderId="67" xfId="2" applyFont="1" applyFill="1" applyBorder="1" applyAlignment="1">
      <alignment horizontal="center" vertical="center"/>
    </xf>
    <xf numFmtId="0" fontId="32" fillId="0" borderId="67" xfId="2" applyFont="1" applyBorder="1" applyAlignment="1">
      <alignment horizontal="center" vertical="center"/>
    </xf>
    <xf numFmtId="3" fontId="39" fillId="0" borderId="79" xfId="2" applyNumberFormat="1" applyFont="1" applyFill="1" applyBorder="1" applyAlignment="1">
      <alignment horizontal="center" vertical="center"/>
    </xf>
    <xf numFmtId="3" fontId="39" fillId="0" borderId="80" xfId="2" applyNumberFormat="1" applyFont="1" applyFill="1" applyBorder="1" applyAlignment="1">
      <alignment horizontal="center" vertical="center"/>
    </xf>
    <xf numFmtId="0" fontId="35" fillId="0" borderId="67" xfId="2" applyFont="1" applyBorder="1" applyAlignment="1">
      <alignment vertical="center" wrapText="1"/>
    </xf>
    <xf numFmtId="0" fontId="47" fillId="0" borderId="67" xfId="2" applyFont="1" applyBorder="1" applyAlignment="1">
      <alignment horizontal="center" vertical="center"/>
    </xf>
    <xf numFmtId="0" fontId="35" fillId="0" borderId="71" xfId="2" applyFont="1" applyBorder="1" applyAlignment="1">
      <alignment vertical="center" wrapText="1"/>
    </xf>
    <xf numFmtId="0" fontId="37" fillId="0" borderId="67" xfId="2" applyFont="1" applyBorder="1" applyAlignment="1">
      <alignment horizontal="center" vertical="center"/>
    </xf>
    <xf numFmtId="0" fontId="43" fillId="0" borderId="69" xfId="2" applyFont="1" applyFill="1" applyBorder="1" applyAlignment="1">
      <alignment horizontal="center" vertical="center"/>
    </xf>
    <xf numFmtId="0" fontId="35" fillId="0" borderId="67" xfId="2" applyFont="1" applyBorder="1" applyAlignment="1">
      <alignment vertical="center"/>
    </xf>
    <xf numFmtId="0" fontId="40" fillId="0" borderId="0" xfId="2" applyFont="1" applyBorder="1" applyAlignment="1">
      <alignment vertical="center" wrapText="1"/>
    </xf>
    <xf numFmtId="0" fontId="48" fillId="0" borderId="67" xfId="2" applyFont="1" applyBorder="1" applyAlignment="1">
      <alignment vertical="center"/>
    </xf>
    <xf numFmtId="0" fontId="49" fillId="0" borderId="67" xfId="2" applyFont="1" applyBorder="1" applyAlignment="1">
      <alignment vertical="center"/>
    </xf>
    <xf numFmtId="0" fontId="49" fillId="0" borderId="67" xfId="2" applyFont="1" applyFill="1" applyBorder="1" applyAlignment="1">
      <alignment vertical="center"/>
    </xf>
    <xf numFmtId="0" fontId="31" fillId="0" borderId="67" xfId="2" applyFont="1" applyBorder="1" applyAlignment="1">
      <alignment vertical="center"/>
    </xf>
    <xf numFmtId="0" fontId="35" fillId="0" borderId="67" xfId="2" applyFont="1" applyFill="1" applyBorder="1" applyAlignment="1">
      <alignment vertical="center" wrapText="1"/>
    </xf>
    <xf numFmtId="0" fontId="40" fillId="0" borderId="67" xfId="2" applyFont="1" applyFill="1" applyBorder="1" applyAlignment="1">
      <alignment vertical="center"/>
    </xf>
    <xf numFmtId="0" fontId="41" fillId="0" borderId="67" xfId="2" applyFont="1" applyFill="1" applyBorder="1" applyAlignment="1">
      <alignment horizontal="center" vertical="center"/>
    </xf>
    <xf numFmtId="0" fontId="48" fillId="0" borderId="67" xfId="2" applyFont="1" applyBorder="1" applyAlignment="1">
      <alignment vertical="center" wrapText="1"/>
    </xf>
    <xf numFmtId="0" fontId="50" fillId="0" borderId="67" xfId="2" applyFont="1" applyBorder="1" applyAlignment="1">
      <alignment horizontal="center" vertical="center"/>
    </xf>
    <xf numFmtId="0" fontId="31" fillId="0" borderId="67" xfId="2" applyFont="1" applyFill="1" applyBorder="1" applyAlignment="1">
      <alignment vertical="center"/>
    </xf>
    <xf numFmtId="0" fontId="31" fillId="0" borderId="67" xfId="2" applyFont="1" applyBorder="1" applyAlignment="1">
      <alignment horizontal="right" vertical="center"/>
    </xf>
    <xf numFmtId="0" fontId="40" fillId="0" borderId="68" xfId="2" applyFont="1" applyFill="1" applyBorder="1" applyAlignment="1">
      <alignment horizontal="left" vertical="center" wrapText="1"/>
    </xf>
    <xf numFmtId="0" fontId="40" fillId="0" borderId="67" xfId="2" applyFont="1" applyFill="1" applyBorder="1" applyAlignment="1">
      <alignment vertical="center" wrapText="1"/>
    </xf>
    <xf numFmtId="0" fontId="36" fillId="0" borderId="73" xfId="2" applyFont="1" applyFill="1" applyBorder="1" applyAlignment="1">
      <alignment vertical="center"/>
    </xf>
    <xf numFmtId="0" fontId="42" fillId="17" borderId="71" xfId="2" applyFont="1" applyFill="1" applyBorder="1" applyAlignment="1">
      <alignment horizontal="center" vertical="center"/>
    </xf>
    <xf numFmtId="0" fontId="42" fillId="18" borderId="71" xfId="2" applyFont="1" applyFill="1" applyBorder="1" applyAlignment="1">
      <alignment horizontal="center" vertical="center"/>
    </xf>
    <xf numFmtId="0" fontId="42" fillId="0" borderId="69" xfId="2" applyFont="1" applyBorder="1" applyAlignment="1">
      <alignment horizontal="center" vertical="center"/>
    </xf>
    <xf numFmtId="164" fontId="27" fillId="0" borderId="1" xfId="1" applyNumberFormat="1" applyFont="1" applyFill="1" applyBorder="1" applyAlignment="1" applyProtection="1">
      <alignment horizontal="center" vertical="center" readingOrder="1"/>
      <protection hidden="1"/>
    </xf>
    <xf numFmtId="49" fontId="27" fillId="0" borderId="1" xfId="0" applyNumberFormat="1" applyFont="1" applyFill="1" applyBorder="1" applyAlignment="1" applyProtection="1">
      <alignment horizontal="center" vertical="center" readingOrder="1"/>
      <protection hidden="1"/>
    </xf>
    <xf numFmtId="164" fontId="16" fillId="0" borderId="1" xfId="1" applyNumberFormat="1" applyFont="1" applyFill="1" applyBorder="1" applyAlignment="1" applyProtection="1">
      <alignment horizontal="center" vertical="center" readingOrder="1"/>
      <protection hidden="1"/>
    </xf>
    <xf numFmtId="166" fontId="39" fillId="0" borderId="1" xfId="2" applyNumberFormat="1" applyFont="1" applyBorder="1" applyAlignment="1">
      <alignment horizontal="right" vertical="top"/>
    </xf>
    <xf numFmtId="166" fontId="39" fillId="0" borderId="1" xfId="2" applyNumberFormat="1" applyFont="1" applyFill="1" applyBorder="1" applyAlignment="1">
      <alignment horizontal="right" vertical="top"/>
    </xf>
    <xf numFmtId="0" fontId="31" fillId="0" borderId="64" xfId="2" applyFont="1" applyBorder="1" applyAlignment="1">
      <alignment vertical="center"/>
    </xf>
    <xf numFmtId="166" fontId="31" fillId="0" borderId="64" xfId="2" applyNumberFormat="1" applyFont="1" applyBorder="1" applyAlignment="1">
      <alignment vertical="center"/>
    </xf>
    <xf numFmtId="0" fontId="39" fillId="0" borderId="74" xfId="2" applyFont="1" applyFill="1" applyBorder="1" applyAlignment="1">
      <alignment vertical="center"/>
    </xf>
    <xf numFmtId="0" fontId="40" fillId="0" borderId="0" xfId="2" applyFont="1" applyBorder="1" applyAlignment="1">
      <alignment vertical="center"/>
    </xf>
    <xf numFmtId="0" fontId="41" fillId="0" borderId="0" xfId="2" applyFont="1" applyBorder="1" applyAlignment="1">
      <alignment horizontal="center" vertical="center"/>
    </xf>
    <xf numFmtId="164" fontId="16" fillId="0" borderId="2" xfId="1" applyNumberFormat="1" applyFont="1" applyFill="1" applyBorder="1" applyAlignment="1" applyProtection="1">
      <alignment horizontal="center" vertical="center" readingOrder="1"/>
      <protection hidden="1"/>
    </xf>
    <xf numFmtId="49" fontId="8" fillId="3" borderId="27" xfId="0" applyNumberFormat="1" applyFont="1" applyFill="1" applyBorder="1" applyAlignment="1" applyProtection="1">
      <alignment horizontal="center" vertical="center" readingOrder="1"/>
      <protection locked="0" hidden="1"/>
    </xf>
    <xf numFmtId="0" fontId="42" fillId="0" borderId="25" xfId="2" applyFont="1" applyFill="1" applyBorder="1" applyAlignment="1">
      <alignment horizontal="center" vertical="center"/>
    </xf>
    <xf numFmtId="0" fontId="42" fillId="0" borderId="27" xfId="2" applyFont="1" applyFill="1" applyBorder="1" applyAlignment="1">
      <alignment horizontal="center" vertical="center"/>
    </xf>
    <xf numFmtId="164" fontId="17" fillId="0" borderId="42" xfId="1" applyNumberFormat="1" applyFont="1" applyFill="1" applyBorder="1" applyAlignment="1" applyProtection="1">
      <alignment horizontal="center" vertical="center" readingOrder="1"/>
      <protection hidden="1"/>
    </xf>
    <xf numFmtId="0" fontId="0" fillId="0" borderId="0" xfId="0" applyFill="1" applyBorder="1" applyAlignment="1" applyProtection="1">
      <alignment horizontal="center" vertical="center" textRotation="90"/>
      <protection hidden="1"/>
    </xf>
    <xf numFmtId="49" fontId="16" fillId="0" borderId="81" xfId="0" applyNumberFormat="1" applyFont="1" applyFill="1" applyBorder="1" applyAlignment="1" applyProtection="1">
      <alignment horizontal="left" vertical="center" readingOrder="1"/>
      <protection hidden="1"/>
    </xf>
    <xf numFmtId="49" fontId="16" fillId="0" borderId="42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3" borderId="42" xfId="0" applyFont="1" applyFill="1" applyBorder="1" applyAlignment="1" applyProtection="1">
      <alignment horizontal="center" vertical="center"/>
      <protection hidden="1"/>
    </xf>
    <xf numFmtId="49" fontId="17" fillId="0" borderId="42" xfId="0" applyNumberFormat="1" applyFont="1" applyFill="1" applyBorder="1" applyAlignment="1" applyProtection="1">
      <alignment horizontal="center" vertical="center" readingOrder="1"/>
      <protection hidden="1"/>
    </xf>
    <xf numFmtId="164" fontId="18" fillId="0" borderId="42" xfId="1" applyNumberFormat="1" applyFont="1" applyFill="1" applyBorder="1" applyAlignment="1" applyProtection="1">
      <alignment horizontal="center" vertical="center" readingOrder="1"/>
      <protection hidden="1"/>
    </xf>
    <xf numFmtId="164" fontId="18" fillId="0" borderId="43" xfId="1" applyNumberFormat="1" applyFont="1" applyFill="1" applyBorder="1" applyAlignment="1" applyProtection="1">
      <alignment horizontal="center" vertical="center" readingOrder="1"/>
      <protection hidden="1"/>
    </xf>
    <xf numFmtId="0" fontId="0" fillId="0" borderId="36" xfId="0" applyFont="1" applyFill="1" applyBorder="1" applyProtection="1">
      <protection hidden="1"/>
    </xf>
    <xf numFmtId="0" fontId="0" fillId="0" borderId="28" xfId="0" applyFont="1" applyFill="1" applyBorder="1" applyAlignment="1" applyProtection="1">
      <alignment wrapText="1"/>
      <protection hidden="1"/>
    </xf>
    <xf numFmtId="0" fontId="0" fillId="0" borderId="39" xfId="0" applyFill="1" applyBorder="1" applyAlignment="1" applyProtection="1">
      <alignment horizontal="center" vertical="center" textRotation="90"/>
      <protection hidden="1"/>
    </xf>
    <xf numFmtId="0" fontId="0" fillId="0" borderId="37" xfId="0" applyFill="1" applyBorder="1" applyAlignment="1" applyProtection="1">
      <alignment vertical="center" textRotation="90" wrapText="1"/>
      <protection hidden="1"/>
    </xf>
    <xf numFmtId="0" fontId="0" fillId="0" borderId="33" xfId="0" applyFill="1" applyBorder="1" applyProtection="1">
      <protection hidden="1"/>
    </xf>
    <xf numFmtId="49" fontId="16" fillId="0" borderId="21" xfId="0" applyNumberFormat="1" applyFont="1" applyFill="1" applyBorder="1" applyAlignment="1" applyProtection="1">
      <alignment horizontal="left" vertical="center" readingOrder="1"/>
      <protection hidden="1"/>
    </xf>
    <xf numFmtId="49" fontId="16" fillId="0" borderId="21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3" borderId="21" xfId="0" applyFont="1" applyFill="1" applyBorder="1" applyAlignment="1" applyProtection="1">
      <alignment horizontal="center" vertical="center"/>
      <protection hidden="1"/>
    </xf>
    <xf numFmtId="164" fontId="17" fillId="0" borderId="21" xfId="1" applyNumberFormat="1" applyFont="1" applyFill="1" applyBorder="1" applyAlignment="1" applyProtection="1">
      <alignment horizontal="center" vertical="center" readingOrder="1"/>
      <protection hidden="1"/>
    </xf>
    <xf numFmtId="49" fontId="17" fillId="0" borderId="21" xfId="0" applyNumberFormat="1" applyFont="1" applyFill="1" applyBorder="1" applyAlignment="1" applyProtection="1">
      <alignment horizontal="center" vertical="center" readingOrder="1"/>
      <protection hidden="1"/>
    </xf>
    <xf numFmtId="164" fontId="18" fillId="0" borderId="21" xfId="1" applyNumberFormat="1" applyFont="1" applyFill="1" applyBorder="1" applyAlignment="1" applyProtection="1">
      <alignment horizontal="center" vertical="center" readingOrder="1"/>
      <protection hidden="1"/>
    </xf>
    <xf numFmtId="164" fontId="18" fillId="0" borderId="22" xfId="1" applyNumberFormat="1" applyFont="1" applyFill="1" applyBorder="1" applyAlignment="1" applyProtection="1">
      <alignment horizontal="center" vertical="center" readingOrder="1"/>
      <protection hidden="1"/>
    </xf>
    <xf numFmtId="164" fontId="9" fillId="0" borderId="34" xfId="1" applyNumberFormat="1" applyFont="1" applyBorder="1" applyAlignment="1" applyProtection="1">
      <alignment horizontal="right"/>
      <protection hidden="1"/>
    </xf>
    <xf numFmtId="164" fontId="9" fillId="0" borderId="35" xfId="1" applyNumberFormat="1" applyFont="1" applyBorder="1" applyAlignment="1" applyProtection="1">
      <alignment horizontal="right"/>
      <protection hidden="1"/>
    </xf>
    <xf numFmtId="164" fontId="10" fillId="0" borderId="0" xfId="1" applyNumberFormat="1" applyFont="1" applyBorder="1" applyAlignment="1" applyProtection="1">
      <alignment horizontal="right" wrapText="1"/>
      <protection hidden="1"/>
    </xf>
    <xf numFmtId="164" fontId="10" fillId="0" borderId="23" xfId="1" applyNumberFormat="1" applyFont="1" applyBorder="1" applyAlignment="1" applyProtection="1">
      <alignment horizontal="right" wrapText="1"/>
      <protection hidden="1"/>
    </xf>
    <xf numFmtId="164" fontId="10" fillId="0" borderId="0" xfId="1" applyNumberFormat="1" applyFont="1" applyBorder="1" applyAlignment="1" applyProtection="1">
      <alignment horizontal="right"/>
      <protection hidden="1"/>
    </xf>
    <xf numFmtId="164" fontId="10" fillId="0" borderId="23" xfId="1" applyNumberFormat="1" applyFont="1" applyBorder="1" applyAlignment="1" applyProtection="1">
      <alignment horizontal="right"/>
      <protection hidden="1"/>
    </xf>
    <xf numFmtId="49" fontId="10" fillId="3" borderId="0" xfId="1" applyNumberFormat="1" applyFont="1" applyFill="1" applyBorder="1" applyAlignment="1" applyProtection="1">
      <alignment horizontal="center" vertical="center"/>
      <protection locked="0"/>
    </xf>
    <xf numFmtId="49" fontId="10" fillId="3" borderId="23" xfId="1" applyNumberFormat="1" applyFont="1" applyFill="1" applyBorder="1" applyAlignment="1" applyProtection="1">
      <alignment horizontal="center" vertical="center"/>
      <protection locked="0"/>
    </xf>
    <xf numFmtId="49" fontId="10" fillId="3" borderId="28" xfId="1" applyNumberFormat="1" applyFont="1" applyFill="1" applyBorder="1" applyAlignment="1" applyProtection="1">
      <alignment horizontal="center" vertical="center"/>
      <protection locked="0"/>
    </xf>
    <xf numFmtId="49" fontId="10" fillId="3" borderId="29" xfId="1" applyNumberFormat="1" applyFont="1" applyFill="1" applyBorder="1" applyAlignment="1" applyProtection="1">
      <alignment horizontal="center" vertical="center"/>
      <protection locked="0"/>
    </xf>
    <xf numFmtId="164" fontId="10" fillId="0" borderId="7" xfId="1" applyNumberFormat="1" applyFont="1" applyBorder="1" applyAlignment="1" applyProtection="1">
      <alignment horizontal="center" vertical="center"/>
      <protection hidden="1"/>
    </xf>
    <xf numFmtId="164" fontId="10" fillId="0" borderId="8" xfId="1" applyNumberFormat="1" applyFont="1" applyBorder="1" applyAlignment="1" applyProtection="1">
      <alignment horizontal="center" vertical="center"/>
      <protection hidden="1"/>
    </xf>
    <xf numFmtId="49" fontId="10" fillId="3" borderId="0" xfId="1" applyNumberFormat="1" applyFont="1" applyFill="1" applyBorder="1" applyAlignment="1" applyProtection="1">
      <alignment horizontal="center" vertical="center" wrapText="1"/>
      <protection locked="0"/>
    </xf>
    <xf numFmtId="49" fontId="10" fillId="3" borderId="23" xfId="1" applyNumberFormat="1" applyFont="1" applyFill="1" applyBorder="1" applyAlignment="1" applyProtection="1">
      <alignment horizontal="center" vertical="center" wrapText="1"/>
      <protection locked="0"/>
    </xf>
    <xf numFmtId="0" fontId="53" fillId="0" borderId="45" xfId="0" applyFont="1" applyBorder="1" applyAlignment="1" applyProtection="1">
      <alignment horizontal="center" wrapText="1"/>
      <protection hidden="1"/>
    </xf>
    <xf numFmtId="0" fontId="10" fillId="0" borderId="33" xfId="0" applyFont="1" applyBorder="1" applyAlignment="1" applyProtection="1">
      <alignment horizontal="left" vertical="center" wrapText="1"/>
      <protection hidden="1"/>
    </xf>
    <xf numFmtId="0" fontId="10" fillId="0" borderId="41" xfId="0" applyFont="1" applyBorder="1" applyAlignment="1" applyProtection="1">
      <alignment horizontal="left" vertical="center" wrapText="1"/>
      <protection hidden="1"/>
    </xf>
    <xf numFmtId="0" fontId="10" fillId="0" borderId="36" xfId="0" applyFont="1" applyBorder="1" applyAlignment="1" applyProtection="1">
      <alignment horizontal="left" vertical="center" wrapText="1"/>
      <protection hidden="1"/>
    </xf>
    <xf numFmtId="0" fontId="10" fillId="0" borderId="44" xfId="0" applyFont="1" applyBorder="1" applyAlignment="1" applyProtection="1">
      <alignment horizontal="left" vertical="center" wrapText="1"/>
      <protection hidden="1"/>
    </xf>
    <xf numFmtId="0" fontId="10" fillId="0" borderId="11" xfId="0" applyFont="1" applyBorder="1" applyAlignment="1" applyProtection="1">
      <alignment horizontal="right"/>
      <protection hidden="1"/>
    </xf>
    <xf numFmtId="0" fontId="10" fillId="0" borderId="32" xfId="0" applyFont="1" applyBorder="1" applyAlignment="1" applyProtection="1">
      <alignment horizontal="right"/>
      <protection hidden="1"/>
    </xf>
    <xf numFmtId="164" fontId="10" fillId="0" borderId="28" xfId="1" applyNumberFormat="1" applyFont="1" applyBorder="1" applyAlignment="1" applyProtection="1">
      <alignment horizontal="right" wrapText="1"/>
      <protection hidden="1"/>
    </xf>
    <xf numFmtId="164" fontId="10" fillId="0" borderId="29" xfId="1" applyNumberFormat="1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9" fillId="0" borderId="45" xfId="0" applyFont="1" applyBorder="1" applyAlignment="1" applyProtection="1">
      <alignment horizontal="center" vertical="center"/>
      <protection hidden="1"/>
    </xf>
    <xf numFmtId="0" fontId="9" fillId="0" borderId="19" xfId="0" applyFont="1" applyBorder="1" applyAlignment="1" applyProtection="1">
      <alignment horizontal="center" vertical="center"/>
      <protection hidden="1"/>
    </xf>
    <xf numFmtId="164" fontId="19" fillId="0" borderId="7" xfId="1" applyNumberFormat="1" applyFont="1" applyFill="1" applyBorder="1" applyAlignment="1" applyProtection="1">
      <alignment horizontal="center" vertical="center"/>
      <protection hidden="1"/>
    </xf>
    <xf numFmtId="164" fontId="19" fillId="0" borderId="8" xfId="1" applyNumberFormat="1" applyFont="1" applyFill="1" applyBorder="1" applyAlignment="1" applyProtection="1">
      <alignment horizontal="center" vertical="center"/>
      <protection hidden="1"/>
    </xf>
    <xf numFmtId="164" fontId="17" fillId="0" borderId="7" xfId="1" applyNumberFormat="1" applyFont="1" applyFill="1" applyBorder="1" applyAlignment="1" applyProtection="1">
      <alignment horizontal="center" vertical="center" readingOrder="1"/>
      <protection hidden="1"/>
    </xf>
    <xf numFmtId="0" fontId="9" fillId="0" borderId="40" xfId="0" applyFont="1" applyFill="1" applyBorder="1" applyAlignment="1" applyProtection="1">
      <alignment horizontal="left" vertical="center"/>
      <protection hidden="1"/>
    </xf>
    <xf numFmtId="0" fontId="9" fillId="0" borderId="50" xfId="0" applyFont="1" applyFill="1" applyBorder="1" applyAlignment="1" applyProtection="1">
      <alignment horizontal="left" vertical="center"/>
      <protection hidden="1"/>
    </xf>
    <xf numFmtId="0" fontId="0" fillId="0" borderId="37" xfId="0" applyFill="1" applyBorder="1" applyAlignment="1" applyProtection="1">
      <alignment horizontal="center" vertical="center" textRotation="90"/>
      <protection hidden="1"/>
    </xf>
    <xf numFmtId="0" fontId="0" fillId="0" borderId="38" xfId="0" applyFill="1" applyBorder="1" applyAlignment="1" applyProtection="1">
      <alignment horizontal="center" vertical="center" textRotation="90"/>
      <protection hidden="1"/>
    </xf>
    <xf numFmtId="0" fontId="0" fillId="0" borderId="31" xfId="0" applyFill="1" applyBorder="1" applyAlignment="1" applyProtection="1">
      <alignment horizontal="center" vertical="center" textRotation="90"/>
      <protection hidden="1"/>
    </xf>
    <xf numFmtId="0" fontId="0" fillId="0" borderId="55" xfId="0" applyFill="1" applyBorder="1" applyAlignment="1" applyProtection="1">
      <alignment horizontal="center" vertical="center" textRotation="90"/>
      <protection hidden="1"/>
    </xf>
    <xf numFmtId="0" fontId="0" fillId="0" borderId="56" xfId="0" applyFill="1" applyBorder="1" applyAlignment="1" applyProtection="1">
      <alignment horizontal="center" vertical="center" textRotation="90"/>
      <protection hidden="1"/>
    </xf>
    <xf numFmtId="0" fontId="0" fillId="0" borderId="57" xfId="0" applyFill="1" applyBorder="1" applyAlignment="1" applyProtection="1">
      <alignment horizontal="center" vertical="center" textRotation="90"/>
      <protection hidden="1"/>
    </xf>
    <xf numFmtId="0" fontId="0" fillId="0" borderId="52" xfId="0" applyFill="1" applyBorder="1" applyAlignment="1" applyProtection="1">
      <alignment horizontal="center" vertical="center" textRotation="90"/>
      <protection hidden="1"/>
    </xf>
    <xf numFmtId="0" fontId="0" fillId="0" borderId="53" xfId="0" applyFill="1" applyBorder="1" applyAlignment="1" applyProtection="1">
      <alignment horizontal="center" vertical="center" textRotation="90"/>
      <protection hidden="1"/>
    </xf>
    <xf numFmtId="0" fontId="0" fillId="0" borderId="54" xfId="0" applyFill="1" applyBorder="1" applyAlignment="1" applyProtection="1">
      <alignment horizontal="center" vertical="center" textRotation="90"/>
      <protection hidden="1"/>
    </xf>
    <xf numFmtId="0" fontId="0" fillId="0" borderId="38" xfId="0" applyFill="1" applyBorder="1" applyAlignment="1" applyProtection="1">
      <alignment horizontal="center" vertical="center" textRotation="90" wrapText="1"/>
      <protection hidden="1"/>
    </xf>
    <xf numFmtId="0" fontId="0" fillId="0" borderId="31" xfId="0" applyFill="1" applyBorder="1" applyAlignment="1" applyProtection="1">
      <alignment horizontal="center" vertical="center" textRotation="90" wrapText="1"/>
      <protection hidden="1"/>
    </xf>
    <xf numFmtId="0" fontId="0" fillId="0" borderId="37" xfId="0" applyFill="1" applyBorder="1" applyAlignment="1" applyProtection="1">
      <alignment horizontal="center" vertical="center" textRotation="90" wrapText="1"/>
      <protection hidden="1"/>
    </xf>
    <xf numFmtId="164" fontId="17" fillId="0" borderId="42" xfId="1" applyNumberFormat="1" applyFont="1" applyFill="1" applyBorder="1" applyAlignment="1" applyProtection="1">
      <alignment horizontal="center" vertical="center" readingOrder="1"/>
      <protection hidden="1"/>
    </xf>
    <xf numFmtId="164" fontId="19" fillId="0" borderId="42" xfId="1" applyNumberFormat="1" applyFont="1" applyFill="1" applyBorder="1" applyAlignment="1" applyProtection="1">
      <alignment horizontal="center" vertical="center"/>
      <protection hidden="1"/>
    </xf>
    <xf numFmtId="164" fontId="19" fillId="0" borderId="43" xfId="1" applyNumberFormat="1" applyFont="1" applyFill="1" applyBorder="1" applyAlignment="1" applyProtection="1">
      <alignment horizontal="center" vertical="center"/>
      <protection hidden="1"/>
    </xf>
    <xf numFmtId="0" fontId="9" fillId="0" borderId="33" xfId="0" applyFont="1" applyFill="1" applyBorder="1" applyAlignment="1" applyProtection="1">
      <alignment horizontal="left" vertical="center"/>
      <protection hidden="1"/>
    </xf>
    <xf numFmtId="0" fontId="9" fillId="0" borderId="34" xfId="0" applyFont="1" applyFill="1" applyBorder="1" applyAlignment="1" applyProtection="1">
      <alignment horizontal="left" vertical="center"/>
      <protection hidden="1"/>
    </xf>
    <xf numFmtId="0" fontId="0" fillId="0" borderId="3" xfId="0" applyFill="1" applyBorder="1" applyAlignment="1" applyProtection="1">
      <alignment horizontal="center" vertical="center" textRotation="90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164" fontId="17" fillId="0" borderId="1" xfId="1" applyNumberFormat="1" applyFont="1" applyFill="1" applyBorder="1" applyAlignment="1" applyProtection="1">
      <alignment horizontal="center" vertical="center" readingOrder="1"/>
      <protection hidden="1"/>
    </xf>
    <xf numFmtId="164" fontId="19" fillId="0" borderId="1" xfId="1" applyNumberFormat="1" applyFont="1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textRotation="90"/>
      <protection hidden="1"/>
    </xf>
    <xf numFmtId="0" fontId="0" fillId="0" borderId="9" xfId="0" applyFill="1" applyBorder="1" applyAlignment="1" applyProtection="1">
      <alignment horizontal="center" textRotation="90"/>
      <protection hidden="1"/>
    </xf>
    <xf numFmtId="0" fontId="0" fillId="0" borderId="11" xfId="0" applyFill="1" applyBorder="1" applyAlignment="1" applyProtection="1">
      <alignment horizontal="center" textRotation="90"/>
      <protection hidden="1"/>
    </xf>
    <xf numFmtId="0" fontId="0" fillId="0" borderId="16" xfId="0" applyFill="1" applyBorder="1" applyAlignment="1" applyProtection="1">
      <alignment horizontal="center" textRotation="90"/>
      <protection hidden="1"/>
    </xf>
    <xf numFmtId="0" fontId="0" fillId="0" borderId="30" xfId="0" applyFill="1" applyBorder="1" applyAlignment="1" applyProtection="1">
      <alignment horizontal="center" textRotation="90"/>
      <protection hidden="1"/>
    </xf>
    <xf numFmtId="0" fontId="0" fillId="0" borderId="30" xfId="0" applyFill="1" applyBorder="1" applyAlignment="1" applyProtection="1">
      <alignment horizontal="center" vertical="center" textRotation="90"/>
      <protection hidden="1"/>
    </xf>
    <xf numFmtId="0" fontId="9" fillId="0" borderId="33" xfId="0" applyFont="1" applyFill="1" applyBorder="1" applyAlignment="1" applyProtection="1">
      <alignment horizontal="center" vertical="center"/>
      <protection hidden="1"/>
    </xf>
    <xf numFmtId="0" fontId="9" fillId="0" borderId="34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 textRotation="90"/>
      <protection hidden="1"/>
    </xf>
    <xf numFmtId="0" fontId="0" fillId="0" borderId="0" xfId="0" applyFill="1" applyBorder="1" applyAlignment="1" applyProtection="1">
      <alignment horizontal="center" vertical="center" textRotation="90" wrapText="1"/>
      <protection hidden="1"/>
    </xf>
    <xf numFmtId="0" fontId="29" fillId="0" borderId="39" xfId="0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Fill="1" applyBorder="1" applyAlignment="1" applyProtection="1">
      <alignment horizontal="center" vertical="center" wrapText="1"/>
      <protection hidden="1"/>
    </xf>
    <xf numFmtId="0" fontId="29" fillId="0" borderId="23" xfId="0" applyFont="1" applyFill="1" applyBorder="1" applyAlignment="1" applyProtection="1">
      <alignment horizontal="center" vertical="center" wrapText="1"/>
      <protection hidden="1"/>
    </xf>
    <xf numFmtId="0" fontId="9" fillId="0" borderId="41" xfId="0" applyFont="1" applyFill="1" applyBorder="1" applyAlignment="1" applyProtection="1">
      <alignment horizontal="center" vertical="center"/>
      <protection hidden="1"/>
    </xf>
    <xf numFmtId="0" fontId="0" fillId="0" borderId="18" xfId="0" applyFill="1" applyBorder="1" applyAlignment="1" applyProtection="1">
      <alignment horizontal="center" vertical="center" textRotation="90"/>
      <protection hidden="1"/>
    </xf>
    <xf numFmtId="0" fontId="0" fillId="0" borderId="36" xfId="0" applyFill="1" applyBorder="1" applyAlignment="1" applyProtection="1">
      <alignment horizontal="center" vertical="center" textRotation="90"/>
      <protection hidden="1"/>
    </xf>
    <xf numFmtId="0" fontId="9" fillId="0" borderId="46" xfId="0" applyFont="1" applyFill="1" applyBorder="1" applyAlignment="1" applyProtection="1">
      <alignment horizontal="left" vertical="center"/>
      <protection hidden="1"/>
    </xf>
    <xf numFmtId="0" fontId="9" fillId="0" borderId="33" xfId="0" applyFont="1" applyFill="1" applyBorder="1" applyAlignment="1" applyProtection="1">
      <alignment horizontal="center" vertical="center" wrapText="1"/>
      <protection hidden="1"/>
    </xf>
    <xf numFmtId="0" fontId="9" fillId="0" borderId="34" xfId="0" applyFont="1" applyFill="1" applyBorder="1" applyAlignment="1" applyProtection="1">
      <alignment horizontal="center" vertical="center" wrapText="1"/>
      <protection hidden="1"/>
    </xf>
    <xf numFmtId="0" fontId="9" fillId="0" borderId="41" xfId="0" applyFont="1" applyFill="1" applyBorder="1" applyAlignment="1" applyProtection="1">
      <alignment horizontal="center" vertical="center" wrapText="1"/>
      <protection hidden="1"/>
    </xf>
    <xf numFmtId="0" fontId="0" fillId="0" borderId="37" xfId="0" applyFill="1" applyBorder="1" applyAlignment="1" applyProtection="1">
      <alignment horizontal="center" textRotation="90"/>
      <protection hidden="1"/>
    </xf>
    <xf numFmtId="0" fontId="0" fillId="0" borderId="38" xfId="0" applyFill="1" applyBorder="1" applyAlignment="1" applyProtection="1">
      <alignment horizontal="center" textRotation="90"/>
      <protection hidden="1"/>
    </xf>
    <xf numFmtId="0" fontId="0" fillId="0" borderId="31" xfId="0" applyFill="1" applyBorder="1" applyAlignment="1" applyProtection="1">
      <alignment horizontal="center" textRotation="90"/>
      <protection hidden="1"/>
    </xf>
    <xf numFmtId="0" fontId="0" fillId="0" borderId="58" xfId="0" applyFill="1" applyBorder="1" applyAlignment="1" applyProtection="1">
      <alignment horizontal="center" vertical="center" textRotation="90" wrapText="1"/>
      <protection hidden="1"/>
    </xf>
    <xf numFmtId="0" fontId="0" fillId="0" borderId="59" xfId="0" applyFill="1" applyBorder="1" applyAlignment="1" applyProtection="1">
      <alignment horizontal="center" vertical="center" textRotation="90" wrapText="1"/>
      <protection hidden="1"/>
    </xf>
    <xf numFmtId="0" fontId="0" fillId="0" borderId="65" xfId="0" applyFill="1" applyBorder="1" applyAlignment="1" applyProtection="1">
      <alignment horizontal="center" vertical="center" textRotation="90" wrapText="1"/>
      <protection hidden="1"/>
    </xf>
    <xf numFmtId="0" fontId="0" fillId="2" borderId="33" xfId="0" applyFill="1" applyBorder="1" applyAlignment="1" applyProtection="1">
      <alignment horizontal="left" wrapText="1"/>
      <protection hidden="1"/>
    </xf>
    <xf numFmtId="0" fontId="0" fillId="2" borderId="34" xfId="0" applyFill="1" applyBorder="1" applyAlignment="1" applyProtection="1">
      <alignment horizontal="left" wrapText="1"/>
      <protection hidden="1"/>
    </xf>
    <xf numFmtId="0" fontId="0" fillId="2" borderId="35" xfId="0" applyFill="1" applyBorder="1" applyAlignment="1" applyProtection="1">
      <alignment horizontal="left" wrapText="1"/>
      <protection hidden="1"/>
    </xf>
    <xf numFmtId="0" fontId="0" fillId="2" borderId="36" xfId="0" applyFill="1" applyBorder="1" applyAlignment="1" applyProtection="1">
      <alignment horizontal="left" wrapText="1"/>
      <protection hidden="1"/>
    </xf>
    <xf numFmtId="0" fontId="0" fillId="2" borderId="28" xfId="0" applyFill="1" applyBorder="1" applyAlignment="1" applyProtection="1">
      <alignment horizontal="left" wrapText="1"/>
      <protection hidden="1"/>
    </xf>
    <xf numFmtId="0" fontId="0" fillId="2" borderId="29" xfId="0" applyFill="1" applyBorder="1" applyAlignment="1" applyProtection="1">
      <alignment horizontal="left" wrapText="1"/>
      <protection hidden="1"/>
    </xf>
    <xf numFmtId="0" fontId="0" fillId="0" borderId="32" xfId="0" applyFill="1" applyBorder="1" applyAlignment="1" applyProtection="1">
      <alignment horizontal="left" wrapText="1"/>
      <protection hidden="1"/>
    </xf>
    <xf numFmtId="0" fontId="0" fillId="0" borderId="60" xfId="0" applyFill="1" applyBorder="1" applyAlignment="1" applyProtection="1">
      <alignment horizontal="left" wrapText="1"/>
      <protection hidden="1"/>
    </xf>
    <xf numFmtId="0" fontId="0" fillId="0" borderId="61" xfId="0" applyFill="1" applyBorder="1" applyAlignment="1" applyProtection="1">
      <alignment horizontal="left" wrapText="1"/>
      <protection hidden="1"/>
    </xf>
    <xf numFmtId="0" fontId="0" fillId="0" borderId="33" xfId="0" applyFill="1" applyBorder="1" applyAlignment="1" applyProtection="1">
      <alignment horizontal="left" wrapText="1"/>
      <protection hidden="1"/>
    </xf>
    <xf numFmtId="0" fontId="0" fillId="0" borderId="35" xfId="0" applyFont="1" applyFill="1" applyBorder="1" applyAlignment="1" applyProtection="1">
      <alignment horizontal="left" wrapText="1"/>
      <protection hidden="1"/>
    </xf>
    <xf numFmtId="0" fontId="0" fillId="0" borderId="36" xfId="0" applyFont="1" applyFill="1" applyBorder="1" applyAlignment="1" applyProtection="1">
      <alignment horizontal="left" wrapText="1"/>
      <protection hidden="1"/>
    </xf>
    <xf numFmtId="0" fontId="0" fillId="0" borderId="29" xfId="0" applyFont="1" applyFill="1" applyBorder="1" applyAlignment="1" applyProtection="1">
      <alignment horizontal="left" wrapText="1"/>
      <protection hidden="1"/>
    </xf>
    <xf numFmtId="0" fontId="0" fillId="0" borderId="16" xfId="0" applyFill="1" applyBorder="1" applyAlignment="1" applyProtection="1">
      <alignment horizontal="center" vertical="center" textRotation="90"/>
      <protection hidden="1"/>
    </xf>
    <xf numFmtId="0" fontId="0" fillId="0" borderId="9" xfId="0" applyFill="1" applyBorder="1" applyAlignment="1" applyProtection="1">
      <alignment horizontal="center" vertical="center" textRotation="90"/>
      <protection hidden="1"/>
    </xf>
    <xf numFmtId="0" fontId="20" fillId="0" borderId="33" xfId="0" applyFont="1" applyFill="1" applyBorder="1" applyAlignment="1" applyProtection="1">
      <alignment horizontal="left" vertical="center"/>
      <protection hidden="1"/>
    </xf>
    <xf numFmtId="0" fontId="20" fillId="0" borderId="35" xfId="0" applyFont="1" applyFill="1" applyBorder="1" applyAlignment="1" applyProtection="1">
      <alignment horizontal="left" vertical="center"/>
      <protection hidden="1"/>
    </xf>
    <xf numFmtId="0" fontId="0" fillId="0" borderId="7" xfId="0" applyFill="1" applyBorder="1" applyAlignment="1" applyProtection="1">
      <alignment horizontal="left" wrapText="1"/>
      <protection hidden="1"/>
    </xf>
    <xf numFmtId="0" fontId="0" fillId="0" borderId="8" xfId="0" applyFill="1" applyBorder="1" applyAlignment="1" applyProtection="1">
      <alignment horizontal="left" wrapText="1"/>
      <protection hidden="1"/>
    </xf>
    <xf numFmtId="0" fontId="0" fillId="0" borderId="6" xfId="0" applyFill="1" applyBorder="1" applyAlignment="1" applyProtection="1">
      <alignment horizontal="center" vertical="center" textRotation="90"/>
      <protection hidden="1"/>
    </xf>
    <xf numFmtId="0" fontId="0" fillId="0" borderId="11" xfId="0" applyFill="1" applyBorder="1" applyAlignment="1" applyProtection="1">
      <alignment horizontal="center" vertical="center" textRotation="90"/>
      <protection hidden="1"/>
    </xf>
    <xf numFmtId="164" fontId="11" fillId="0" borderId="67" xfId="1" applyNumberFormat="1" applyFont="1" applyFill="1" applyBorder="1" applyAlignment="1" applyProtection="1">
      <alignment horizontal="center" vertical="center"/>
      <protection hidden="1"/>
    </xf>
    <xf numFmtId="164" fontId="11" fillId="0" borderId="25" xfId="1" applyNumberFormat="1" applyFont="1" applyFill="1" applyBorder="1" applyAlignment="1" applyProtection="1">
      <alignment horizontal="center" vertical="center"/>
      <protection hidden="1"/>
    </xf>
    <xf numFmtId="164" fontId="11" fillId="0" borderId="69" xfId="1" applyNumberFormat="1" applyFont="1" applyFill="1" applyBorder="1" applyAlignment="1" applyProtection="1">
      <alignment horizontal="center" vertical="center"/>
      <protection hidden="1"/>
    </xf>
    <xf numFmtId="164" fontId="11" fillId="0" borderId="27" xfId="1" applyNumberFormat="1" applyFont="1" applyFill="1" applyBorder="1" applyAlignment="1" applyProtection="1">
      <alignment horizontal="center" vertical="center"/>
      <protection hidden="1"/>
    </xf>
    <xf numFmtId="0" fontId="52" fillId="0" borderId="73" xfId="2" applyFont="1" applyFill="1" applyBorder="1" applyAlignment="1">
      <alignment horizontal="center" vertical="center"/>
    </xf>
    <xf numFmtId="0" fontId="52" fillId="0" borderId="74" xfId="2" applyFont="1" applyFill="1" applyBorder="1" applyAlignment="1">
      <alignment horizontal="center" vertical="center"/>
    </xf>
    <xf numFmtId="0" fontId="52" fillId="0" borderId="67" xfId="2" applyFont="1" applyBorder="1" applyAlignment="1">
      <alignment horizontal="center" vertical="center" wrapText="1"/>
    </xf>
    <xf numFmtId="0" fontId="52" fillId="0" borderId="0" xfId="2" applyFont="1" applyBorder="1" applyAlignment="1">
      <alignment horizontal="center" vertical="center" wrapText="1"/>
    </xf>
    <xf numFmtId="0" fontId="20" fillId="3" borderId="4" xfId="0" applyFont="1" applyFill="1" applyBorder="1" applyAlignment="1" applyProtection="1">
      <alignment horizontal="center" vertical="center"/>
      <protection hidden="1"/>
    </xf>
    <xf numFmtId="0" fontId="20" fillId="3" borderId="62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52" fillId="0" borderId="67" xfId="2" applyFont="1" applyBorder="1" applyAlignment="1">
      <alignment horizontal="center" vertical="center"/>
    </xf>
    <xf numFmtId="0" fontId="52" fillId="0" borderId="25" xfId="2" applyFont="1" applyBorder="1" applyAlignment="1">
      <alignment horizontal="center" vertical="center"/>
    </xf>
    <xf numFmtId="0" fontId="52" fillId="0" borderId="0" xfId="2" applyFont="1" applyBorder="1" applyAlignment="1">
      <alignment horizontal="center" vertical="center"/>
    </xf>
    <xf numFmtId="0" fontId="52" fillId="0" borderId="64" xfId="2" applyFont="1" applyBorder="1" applyAlignment="1">
      <alignment horizontal="center" vertical="center"/>
    </xf>
    <xf numFmtId="164" fontId="27" fillId="0" borderId="73" xfId="1" applyNumberFormat="1" applyFont="1" applyFill="1" applyBorder="1" applyAlignment="1" applyProtection="1">
      <alignment horizontal="center" vertical="center" readingOrder="1"/>
      <protection hidden="1"/>
    </xf>
    <xf numFmtId="164" fontId="27" fillId="0" borderId="25" xfId="1" applyNumberFormat="1" applyFont="1" applyFill="1" applyBorder="1" applyAlignment="1" applyProtection="1">
      <alignment horizontal="center" vertical="center" readingOrder="1"/>
      <protection hidden="1"/>
    </xf>
    <xf numFmtId="164" fontId="27" fillId="0" borderId="75" xfId="1" applyNumberFormat="1" applyFont="1" applyFill="1" applyBorder="1" applyAlignment="1" applyProtection="1">
      <alignment horizontal="center" vertical="center" readingOrder="1"/>
      <protection hidden="1"/>
    </xf>
    <xf numFmtId="164" fontId="27" fillId="0" borderId="27" xfId="1" applyNumberFormat="1" applyFont="1" applyFill="1" applyBorder="1" applyAlignment="1" applyProtection="1">
      <alignment horizontal="center" vertical="center" readingOrder="1"/>
      <protection hidden="1"/>
    </xf>
  </cellXfs>
  <cellStyles count="6">
    <cellStyle name="Normál" xfId="0" builtinId="0"/>
    <cellStyle name="Normál 2" xfId="2"/>
    <cellStyle name="Pénznem" xfId="1" builtinId="4"/>
    <cellStyle name="Pénznem 2" xfId="3"/>
    <cellStyle name="Standard 2" xfId="5"/>
    <cellStyle name="Standard 3" xfId="4"/>
  </cellStyles>
  <dxfs count="0"/>
  <tableStyles count="0" defaultTableStyle="TableStyleMedium9" defaultPivotStyle="PivotStyleLight16"/>
  <colors>
    <mruColors>
      <color rgb="FF00CC66"/>
      <color rgb="FFFFCC00"/>
      <color rgb="FF996633"/>
      <color rgb="FF663300"/>
      <color rgb="FFFFCCCC"/>
      <color rgb="FF33CC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28575</xdr:rowOff>
    </xdr:from>
    <xdr:to>
      <xdr:col>1</xdr:col>
      <xdr:colOff>2628900</xdr:colOff>
      <xdr:row>3</xdr:row>
      <xdr:rowOff>108261</xdr:rowOff>
    </xdr:to>
    <xdr:pic>
      <xdr:nvPicPr>
        <xdr:cNvPr id="3" name="Kép 2" descr="sutolapat_kft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8575"/>
          <a:ext cx="2647950" cy="10512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14</xdr:row>
      <xdr:rowOff>0</xdr:rowOff>
    </xdr:from>
    <xdr:to>
      <xdr:col>1</xdr:col>
      <xdr:colOff>698881</xdr:colOff>
      <xdr:row>14</xdr:row>
      <xdr:rowOff>152400</xdr:rowOff>
    </xdr:to>
    <xdr:pic>
      <xdr:nvPicPr>
        <xdr:cNvPr id="2" name="Grafik 22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420" t="14036" r="25420" b="14525"/>
        <a:stretch/>
      </xdr:blipFill>
      <xdr:spPr bwMode="auto">
        <a:xfrm flipH="1">
          <a:off x="1628775" y="2228850"/>
          <a:ext cx="108331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591311</xdr:colOff>
      <xdr:row>10</xdr:row>
      <xdr:rowOff>0</xdr:rowOff>
    </xdr:from>
    <xdr:to>
      <xdr:col>1</xdr:col>
      <xdr:colOff>699642</xdr:colOff>
      <xdr:row>10</xdr:row>
      <xdr:rowOff>157866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420" t="14036" r="25420" b="14525"/>
        <a:stretch/>
      </xdr:blipFill>
      <xdr:spPr bwMode="auto">
        <a:xfrm flipH="1">
          <a:off x="1629536" y="1371600"/>
          <a:ext cx="108331" cy="1578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584200</xdr:colOff>
      <xdr:row>10</xdr:row>
      <xdr:rowOff>0</xdr:rowOff>
    </xdr:from>
    <xdr:to>
      <xdr:col>1</xdr:col>
      <xdr:colOff>692531</xdr:colOff>
      <xdr:row>10</xdr:row>
      <xdr:rowOff>157866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420" t="14036" r="25420" b="14525"/>
        <a:stretch/>
      </xdr:blipFill>
      <xdr:spPr bwMode="auto">
        <a:xfrm flipH="1">
          <a:off x="1622425" y="1371600"/>
          <a:ext cx="108331" cy="1578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584200</xdr:colOff>
      <xdr:row>12</xdr:row>
      <xdr:rowOff>0</xdr:rowOff>
    </xdr:from>
    <xdr:to>
      <xdr:col>1</xdr:col>
      <xdr:colOff>692531</xdr:colOff>
      <xdr:row>12</xdr:row>
      <xdr:rowOff>152400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420" t="14036" r="25420" b="14525"/>
        <a:stretch/>
      </xdr:blipFill>
      <xdr:spPr bwMode="auto">
        <a:xfrm flipH="1">
          <a:off x="1622425" y="1800225"/>
          <a:ext cx="108331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584200</xdr:colOff>
      <xdr:row>14</xdr:row>
      <xdr:rowOff>0</xdr:rowOff>
    </xdr:from>
    <xdr:to>
      <xdr:col>1</xdr:col>
      <xdr:colOff>692531</xdr:colOff>
      <xdr:row>14</xdr:row>
      <xdr:rowOff>152400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420" t="14036" r="25420" b="14525"/>
        <a:stretch/>
      </xdr:blipFill>
      <xdr:spPr bwMode="auto">
        <a:xfrm flipH="1">
          <a:off x="1622425" y="2228850"/>
          <a:ext cx="108331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600076</xdr:colOff>
      <xdr:row>8</xdr:row>
      <xdr:rowOff>0</xdr:rowOff>
    </xdr:from>
    <xdr:to>
      <xdr:col>1</xdr:col>
      <xdr:colOff>707334</xdr:colOff>
      <xdr:row>8</xdr:row>
      <xdr:rowOff>157916</xdr:rowOff>
    </xdr:to>
    <xdr:pic>
      <xdr:nvPicPr>
        <xdr:cNvPr id="7" name="Grafik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718" t="14286" r="25832" b="14170"/>
        <a:stretch/>
      </xdr:blipFill>
      <xdr:spPr bwMode="auto">
        <a:xfrm>
          <a:off x="1638301" y="942975"/>
          <a:ext cx="107258" cy="157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8</xdr:row>
      <xdr:rowOff>0</xdr:rowOff>
    </xdr:from>
    <xdr:to>
      <xdr:col>1</xdr:col>
      <xdr:colOff>697808</xdr:colOff>
      <xdr:row>8</xdr:row>
      <xdr:rowOff>157916</xdr:rowOff>
    </xdr:to>
    <xdr:pic>
      <xdr:nvPicPr>
        <xdr:cNvPr id="8" name="Grafik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718" t="14286" r="25832" b="14170"/>
        <a:stretch/>
      </xdr:blipFill>
      <xdr:spPr bwMode="auto">
        <a:xfrm>
          <a:off x="1628775" y="942975"/>
          <a:ext cx="107258" cy="157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8</xdr:row>
      <xdr:rowOff>0</xdr:rowOff>
    </xdr:from>
    <xdr:to>
      <xdr:col>1</xdr:col>
      <xdr:colOff>697808</xdr:colOff>
      <xdr:row>8</xdr:row>
      <xdr:rowOff>157916</xdr:rowOff>
    </xdr:to>
    <xdr:pic>
      <xdr:nvPicPr>
        <xdr:cNvPr id="9" name="Grafik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718" t="14286" r="25832" b="14170"/>
        <a:stretch/>
      </xdr:blipFill>
      <xdr:spPr bwMode="auto">
        <a:xfrm>
          <a:off x="1628775" y="942975"/>
          <a:ext cx="107258" cy="157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8</xdr:row>
      <xdr:rowOff>0</xdr:rowOff>
    </xdr:from>
    <xdr:to>
      <xdr:col>1</xdr:col>
      <xdr:colOff>697808</xdr:colOff>
      <xdr:row>8</xdr:row>
      <xdr:rowOff>157916</xdr:rowOff>
    </xdr:to>
    <xdr:pic>
      <xdr:nvPicPr>
        <xdr:cNvPr id="10" name="Grafik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718" t="14286" r="25832" b="14170"/>
        <a:stretch/>
      </xdr:blipFill>
      <xdr:spPr bwMode="auto">
        <a:xfrm>
          <a:off x="1628775" y="942975"/>
          <a:ext cx="107258" cy="157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8</xdr:row>
      <xdr:rowOff>0</xdr:rowOff>
    </xdr:from>
    <xdr:to>
      <xdr:col>1</xdr:col>
      <xdr:colOff>697808</xdr:colOff>
      <xdr:row>8</xdr:row>
      <xdr:rowOff>157916</xdr:rowOff>
    </xdr:to>
    <xdr:pic>
      <xdr:nvPicPr>
        <xdr:cNvPr id="11" name="Grafik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718" t="14286" r="25832" b="14170"/>
        <a:stretch/>
      </xdr:blipFill>
      <xdr:spPr bwMode="auto">
        <a:xfrm>
          <a:off x="1628775" y="942975"/>
          <a:ext cx="107258" cy="157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29</xdr:row>
      <xdr:rowOff>0</xdr:rowOff>
    </xdr:from>
    <xdr:to>
      <xdr:col>1</xdr:col>
      <xdr:colOff>711281</xdr:colOff>
      <xdr:row>29</xdr:row>
      <xdr:rowOff>110871</xdr:rowOff>
    </xdr:to>
    <xdr:pic>
      <xdr:nvPicPr>
        <xdr:cNvPr id="12" name="Grafik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28775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571500</xdr:colOff>
      <xdr:row>29</xdr:row>
      <xdr:rowOff>0</xdr:rowOff>
    </xdr:from>
    <xdr:to>
      <xdr:col>1</xdr:col>
      <xdr:colOff>692231</xdr:colOff>
      <xdr:row>29</xdr:row>
      <xdr:rowOff>110871</xdr:rowOff>
    </xdr:to>
    <xdr:pic>
      <xdr:nvPicPr>
        <xdr:cNvPr id="13" name="Grafik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09725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600075</xdr:colOff>
      <xdr:row>29</xdr:row>
      <xdr:rowOff>0</xdr:rowOff>
    </xdr:from>
    <xdr:to>
      <xdr:col>1</xdr:col>
      <xdr:colOff>720806</xdr:colOff>
      <xdr:row>29</xdr:row>
      <xdr:rowOff>110871</xdr:rowOff>
    </xdr:to>
    <xdr:pic>
      <xdr:nvPicPr>
        <xdr:cNvPr id="14" name="Grafik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38300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29</xdr:row>
      <xdr:rowOff>0</xdr:rowOff>
    </xdr:from>
    <xdr:to>
      <xdr:col>1</xdr:col>
      <xdr:colOff>711281</xdr:colOff>
      <xdr:row>29</xdr:row>
      <xdr:rowOff>110871</xdr:rowOff>
    </xdr:to>
    <xdr:pic>
      <xdr:nvPicPr>
        <xdr:cNvPr id="15" name="Grafik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28775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600075</xdr:colOff>
      <xdr:row>29</xdr:row>
      <xdr:rowOff>0</xdr:rowOff>
    </xdr:from>
    <xdr:to>
      <xdr:col>1</xdr:col>
      <xdr:colOff>720806</xdr:colOff>
      <xdr:row>29</xdr:row>
      <xdr:rowOff>110871</xdr:rowOff>
    </xdr:to>
    <xdr:pic>
      <xdr:nvPicPr>
        <xdr:cNvPr id="16" name="Grafik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38300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600075</xdr:colOff>
      <xdr:row>29</xdr:row>
      <xdr:rowOff>0</xdr:rowOff>
    </xdr:from>
    <xdr:to>
      <xdr:col>1</xdr:col>
      <xdr:colOff>720806</xdr:colOff>
      <xdr:row>29</xdr:row>
      <xdr:rowOff>110871</xdr:rowOff>
    </xdr:to>
    <xdr:pic>
      <xdr:nvPicPr>
        <xdr:cNvPr id="17" name="Grafik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38300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29</xdr:row>
      <xdr:rowOff>0</xdr:rowOff>
    </xdr:from>
    <xdr:to>
      <xdr:col>1</xdr:col>
      <xdr:colOff>711281</xdr:colOff>
      <xdr:row>29</xdr:row>
      <xdr:rowOff>110871</xdr:rowOff>
    </xdr:to>
    <xdr:pic>
      <xdr:nvPicPr>
        <xdr:cNvPr id="18" name="Grafik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28775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600075</xdr:colOff>
      <xdr:row>29</xdr:row>
      <xdr:rowOff>0</xdr:rowOff>
    </xdr:from>
    <xdr:to>
      <xdr:col>1</xdr:col>
      <xdr:colOff>720806</xdr:colOff>
      <xdr:row>29</xdr:row>
      <xdr:rowOff>110871</xdr:rowOff>
    </xdr:to>
    <xdr:pic>
      <xdr:nvPicPr>
        <xdr:cNvPr id="19" name="Grafik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38300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29</xdr:row>
      <xdr:rowOff>0</xdr:rowOff>
    </xdr:from>
    <xdr:to>
      <xdr:col>1</xdr:col>
      <xdr:colOff>711281</xdr:colOff>
      <xdr:row>29</xdr:row>
      <xdr:rowOff>110871</xdr:rowOff>
    </xdr:to>
    <xdr:pic>
      <xdr:nvPicPr>
        <xdr:cNvPr id="20" name="Grafik 23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28775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29</xdr:row>
      <xdr:rowOff>0</xdr:rowOff>
    </xdr:from>
    <xdr:to>
      <xdr:col>1</xdr:col>
      <xdr:colOff>711281</xdr:colOff>
      <xdr:row>29</xdr:row>
      <xdr:rowOff>110871</xdr:rowOff>
    </xdr:to>
    <xdr:pic>
      <xdr:nvPicPr>
        <xdr:cNvPr id="21" name="Grafik 24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28775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29</xdr:row>
      <xdr:rowOff>0</xdr:rowOff>
    </xdr:from>
    <xdr:to>
      <xdr:col>1</xdr:col>
      <xdr:colOff>711281</xdr:colOff>
      <xdr:row>29</xdr:row>
      <xdr:rowOff>110871</xdr:rowOff>
    </xdr:to>
    <xdr:pic>
      <xdr:nvPicPr>
        <xdr:cNvPr id="22" name="Grafik 25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28775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29</xdr:row>
      <xdr:rowOff>0</xdr:rowOff>
    </xdr:from>
    <xdr:to>
      <xdr:col>1</xdr:col>
      <xdr:colOff>711281</xdr:colOff>
      <xdr:row>29</xdr:row>
      <xdr:rowOff>110871</xdr:rowOff>
    </xdr:to>
    <xdr:pic>
      <xdr:nvPicPr>
        <xdr:cNvPr id="23" name="Grafik 26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28775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590550</xdr:colOff>
      <xdr:row>29</xdr:row>
      <xdr:rowOff>0</xdr:rowOff>
    </xdr:from>
    <xdr:to>
      <xdr:col>1</xdr:col>
      <xdr:colOff>711281</xdr:colOff>
      <xdr:row>29</xdr:row>
      <xdr:rowOff>110871</xdr:rowOff>
    </xdr:to>
    <xdr:pic>
      <xdr:nvPicPr>
        <xdr:cNvPr id="24" name="Grafik 2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28775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600075</xdr:colOff>
      <xdr:row>29</xdr:row>
      <xdr:rowOff>0</xdr:rowOff>
    </xdr:from>
    <xdr:to>
      <xdr:col>1</xdr:col>
      <xdr:colOff>720806</xdr:colOff>
      <xdr:row>29</xdr:row>
      <xdr:rowOff>110871</xdr:rowOff>
    </xdr:to>
    <xdr:pic>
      <xdr:nvPicPr>
        <xdr:cNvPr id="25" name="Grafik 28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38300" y="5372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390525</xdr:colOff>
      <xdr:row>32</xdr:row>
      <xdr:rowOff>0</xdr:rowOff>
    </xdr:from>
    <xdr:to>
      <xdr:col>1</xdr:col>
      <xdr:colOff>511256</xdr:colOff>
      <xdr:row>32</xdr:row>
      <xdr:rowOff>110871</xdr:rowOff>
    </xdr:to>
    <xdr:pic>
      <xdr:nvPicPr>
        <xdr:cNvPr id="26" name="Grafik 29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28750" y="5991225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381000</xdr:colOff>
      <xdr:row>32</xdr:row>
      <xdr:rowOff>0</xdr:rowOff>
    </xdr:from>
    <xdr:to>
      <xdr:col>1</xdr:col>
      <xdr:colOff>501731</xdr:colOff>
      <xdr:row>32</xdr:row>
      <xdr:rowOff>110871</xdr:rowOff>
    </xdr:to>
    <xdr:pic>
      <xdr:nvPicPr>
        <xdr:cNvPr id="27" name="Grafik 30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5991225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609602</xdr:colOff>
      <xdr:row>32</xdr:row>
      <xdr:rowOff>0</xdr:rowOff>
    </xdr:from>
    <xdr:to>
      <xdr:col>1</xdr:col>
      <xdr:colOff>716353</xdr:colOff>
      <xdr:row>32</xdr:row>
      <xdr:rowOff>157407</xdr:rowOff>
    </xdr:to>
    <xdr:pic>
      <xdr:nvPicPr>
        <xdr:cNvPr id="28" name="Grafik 3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47827" y="5991225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619125</xdr:colOff>
      <xdr:row>32</xdr:row>
      <xdr:rowOff>0</xdr:rowOff>
    </xdr:from>
    <xdr:to>
      <xdr:col>1</xdr:col>
      <xdr:colOff>725876</xdr:colOff>
      <xdr:row>32</xdr:row>
      <xdr:rowOff>157407</xdr:rowOff>
    </xdr:to>
    <xdr:pic>
      <xdr:nvPicPr>
        <xdr:cNvPr id="29" name="Grafik 32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5991225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609600</xdr:colOff>
      <xdr:row>35</xdr:row>
      <xdr:rowOff>38100</xdr:rowOff>
    </xdr:from>
    <xdr:to>
      <xdr:col>1</xdr:col>
      <xdr:colOff>730331</xdr:colOff>
      <xdr:row>35</xdr:row>
      <xdr:rowOff>148971</xdr:rowOff>
    </xdr:to>
    <xdr:pic>
      <xdr:nvPicPr>
        <xdr:cNvPr id="30" name="Grafik 33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647825" y="6696075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381000</xdr:colOff>
      <xdr:row>39</xdr:row>
      <xdr:rowOff>0</xdr:rowOff>
    </xdr:from>
    <xdr:ext cx="120731" cy="110871"/>
    <xdr:pic>
      <xdr:nvPicPr>
        <xdr:cNvPr id="31" name="Grafik 34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7658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39</xdr:row>
      <xdr:rowOff>0</xdr:rowOff>
    </xdr:from>
    <xdr:ext cx="106751" cy="157407"/>
    <xdr:pic>
      <xdr:nvPicPr>
        <xdr:cNvPr id="32" name="Grafik 35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7658100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39</xdr:row>
      <xdr:rowOff>0</xdr:rowOff>
    </xdr:from>
    <xdr:ext cx="120731" cy="110871"/>
    <xdr:pic>
      <xdr:nvPicPr>
        <xdr:cNvPr id="33" name="Grafik 36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7658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39</xdr:row>
      <xdr:rowOff>0</xdr:rowOff>
    </xdr:from>
    <xdr:ext cx="106751" cy="157407"/>
    <xdr:pic>
      <xdr:nvPicPr>
        <xdr:cNvPr id="34" name="Grafik 37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7658100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39</xdr:row>
      <xdr:rowOff>0</xdr:rowOff>
    </xdr:from>
    <xdr:ext cx="120731" cy="110871"/>
    <xdr:pic>
      <xdr:nvPicPr>
        <xdr:cNvPr id="35" name="Grafik 38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7658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39</xdr:row>
      <xdr:rowOff>0</xdr:rowOff>
    </xdr:from>
    <xdr:ext cx="106751" cy="157407"/>
    <xdr:pic>
      <xdr:nvPicPr>
        <xdr:cNvPr id="36" name="Grafik 39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7658100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39</xdr:row>
      <xdr:rowOff>0</xdr:rowOff>
    </xdr:from>
    <xdr:ext cx="120731" cy="110871"/>
    <xdr:pic>
      <xdr:nvPicPr>
        <xdr:cNvPr id="37" name="Grafik 40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7658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39</xdr:row>
      <xdr:rowOff>0</xdr:rowOff>
    </xdr:from>
    <xdr:ext cx="106751" cy="157407"/>
    <xdr:pic>
      <xdr:nvPicPr>
        <xdr:cNvPr id="38" name="Grafik 4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7658100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39</xdr:row>
      <xdr:rowOff>47625</xdr:rowOff>
    </xdr:from>
    <xdr:ext cx="120731" cy="110871"/>
    <xdr:pic>
      <xdr:nvPicPr>
        <xdr:cNvPr id="39" name="Grafik 42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7705725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39</xdr:row>
      <xdr:rowOff>28575</xdr:rowOff>
    </xdr:from>
    <xdr:ext cx="106751" cy="157407"/>
    <xdr:pic>
      <xdr:nvPicPr>
        <xdr:cNvPr id="40" name="Grafik 43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7686675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40</xdr:row>
      <xdr:rowOff>47625</xdr:rowOff>
    </xdr:from>
    <xdr:ext cx="120731" cy="110871"/>
    <xdr:pic>
      <xdr:nvPicPr>
        <xdr:cNvPr id="41" name="Grafik 44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7896225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40</xdr:row>
      <xdr:rowOff>28575</xdr:rowOff>
    </xdr:from>
    <xdr:ext cx="106751" cy="157407"/>
    <xdr:pic>
      <xdr:nvPicPr>
        <xdr:cNvPr id="42" name="Grafik 45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7877175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41</xdr:row>
      <xdr:rowOff>47625</xdr:rowOff>
    </xdr:from>
    <xdr:ext cx="120731" cy="110871"/>
    <xdr:pic>
      <xdr:nvPicPr>
        <xdr:cNvPr id="43" name="Grafik 46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8086725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41</xdr:row>
      <xdr:rowOff>28575</xdr:rowOff>
    </xdr:from>
    <xdr:ext cx="106751" cy="157407"/>
    <xdr:pic>
      <xdr:nvPicPr>
        <xdr:cNvPr id="44" name="Grafik 47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8067675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42</xdr:row>
      <xdr:rowOff>47625</xdr:rowOff>
    </xdr:from>
    <xdr:ext cx="120731" cy="110871"/>
    <xdr:pic>
      <xdr:nvPicPr>
        <xdr:cNvPr id="45" name="Grafik 48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8277225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42</xdr:row>
      <xdr:rowOff>28575</xdr:rowOff>
    </xdr:from>
    <xdr:ext cx="106751" cy="157407"/>
    <xdr:pic>
      <xdr:nvPicPr>
        <xdr:cNvPr id="46" name="Grafik 49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8258175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590550</xdr:colOff>
      <xdr:row>8</xdr:row>
      <xdr:rowOff>0</xdr:rowOff>
    </xdr:from>
    <xdr:ext cx="107258" cy="157916"/>
    <xdr:pic>
      <xdr:nvPicPr>
        <xdr:cNvPr id="51" name="Grafik 11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718" t="14286" r="25832" b="14170"/>
        <a:stretch/>
      </xdr:blipFill>
      <xdr:spPr bwMode="auto">
        <a:xfrm>
          <a:off x="1628775" y="942975"/>
          <a:ext cx="107258" cy="157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43</xdr:row>
      <xdr:rowOff>0</xdr:rowOff>
    </xdr:from>
    <xdr:ext cx="120731" cy="110871"/>
    <xdr:pic>
      <xdr:nvPicPr>
        <xdr:cNvPr id="52" name="Grafik 34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8420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43</xdr:row>
      <xdr:rowOff>0</xdr:rowOff>
    </xdr:from>
    <xdr:ext cx="106751" cy="157407"/>
    <xdr:pic>
      <xdr:nvPicPr>
        <xdr:cNvPr id="53" name="Grafik 35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8420100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43</xdr:row>
      <xdr:rowOff>0</xdr:rowOff>
    </xdr:from>
    <xdr:ext cx="120731" cy="110871"/>
    <xdr:pic>
      <xdr:nvPicPr>
        <xdr:cNvPr id="54" name="Grafik 36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8420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43</xdr:row>
      <xdr:rowOff>0</xdr:rowOff>
    </xdr:from>
    <xdr:ext cx="106751" cy="157407"/>
    <xdr:pic>
      <xdr:nvPicPr>
        <xdr:cNvPr id="55" name="Grafik 37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8420100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43</xdr:row>
      <xdr:rowOff>0</xdr:rowOff>
    </xdr:from>
    <xdr:ext cx="120731" cy="110871"/>
    <xdr:pic>
      <xdr:nvPicPr>
        <xdr:cNvPr id="56" name="Grafik 38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8420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43</xdr:row>
      <xdr:rowOff>0</xdr:rowOff>
    </xdr:from>
    <xdr:ext cx="106751" cy="157407"/>
    <xdr:pic>
      <xdr:nvPicPr>
        <xdr:cNvPr id="57" name="Grafik 39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8420100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43</xdr:row>
      <xdr:rowOff>0</xdr:rowOff>
    </xdr:from>
    <xdr:ext cx="120731" cy="110871"/>
    <xdr:pic>
      <xdr:nvPicPr>
        <xdr:cNvPr id="58" name="Grafik 40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261" t="29792" r="22952" b="19862"/>
        <a:stretch/>
      </xdr:blipFill>
      <xdr:spPr bwMode="auto">
        <a:xfrm>
          <a:off x="1419225" y="8420100"/>
          <a:ext cx="120731" cy="11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619125</xdr:colOff>
      <xdr:row>43</xdr:row>
      <xdr:rowOff>0</xdr:rowOff>
    </xdr:from>
    <xdr:ext cx="106751" cy="157407"/>
    <xdr:pic>
      <xdr:nvPicPr>
        <xdr:cNvPr id="59" name="Grafik 41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605" t="14088" r="25952" b="14434"/>
        <a:stretch/>
      </xdr:blipFill>
      <xdr:spPr bwMode="auto">
        <a:xfrm>
          <a:off x="1657350" y="8420100"/>
          <a:ext cx="106751" cy="15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4" workbookViewId="0">
      <selection activeCell="B16" sqref="B16"/>
    </sheetView>
  </sheetViews>
  <sheetFormatPr defaultRowHeight="18.75"/>
  <cols>
    <col min="1" max="1" width="5.5703125" style="73" customWidth="1"/>
    <col min="2" max="2" width="45.42578125" style="73" customWidth="1"/>
    <col min="3" max="3" width="22.5703125" style="89" customWidth="1"/>
    <col min="4" max="4" width="23.28515625" style="89" customWidth="1"/>
    <col min="5" max="16384" width="9.140625" style="73"/>
  </cols>
  <sheetData>
    <row r="1" spans="1:6">
      <c r="A1" s="69"/>
      <c r="B1" s="70"/>
      <c r="C1" s="417" t="s">
        <v>982</v>
      </c>
      <c r="D1" s="418"/>
    </row>
    <row r="2" spans="1:6" ht="39" customHeight="1">
      <c r="A2" s="74"/>
      <c r="B2" s="75"/>
      <c r="C2" s="419" t="s">
        <v>983</v>
      </c>
      <c r="D2" s="420"/>
    </row>
    <row r="3" spans="1:6">
      <c r="A3" s="74"/>
      <c r="B3" s="75"/>
      <c r="C3" s="421" t="s">
        <v>984</v>
      </c>
      <c r="D3" s="422"/>
    </row>
    <row r="4" spans="1:6" ht="48" customHeight="1" thickBot="1">
      <c r="A4" s="76"/>
      <c r="B4" s="438" t="s">
        <v>981</v>
      </c>
      <c r="C4" s="438"/>
      <c r="D4" s="439"/>
    </row>
    <row r="5" spans="1:6" ht="33.75" customHeight="1" thickBot="1">
      <c r="A5" s="440" t="s">
        <v>866</v>
      </c>
      <c r="B5" s="441"/>
      <c r="C5" s="441"/>
      <c r="D5" s="442"/>
    </row>
    <row r="6" spans="1:6">
      <c r="A6" s="432" t="s">
        <v>885</v>
      </c>
      <c r="B6" s="433"/>
      <c r="C6" s="427" t="s">
        <v>867</v>
      </c>
      <c r="D6" s="428"/>
    </row>
    <row r="7" spans="1:6" ht="19.5" thickBot="1">
      <c r="A7" s="434"/>
      <c r="B7" s="435"/>
      <c r="C7" s="77" t="s">
        <v>860</v>
      </c>
      <c r="D7" s="78" t="s">
        <v>863</v>
      </c>
    </row>
    <row r="8" spans="1:6">
      <c r="A8" s="95" t="s">
        <v>910</v>
      </c>
      <c r="B8" s="79" t="s">
        <v>865</v>
      </c>
      <c r="C8" s="80">
        <f>'1.Nyel Lapát'!F15</f>
        <v>0</v>
      </c>
      <c r="D8" s="81">
        <f>'1.Nyel Lapát'!G15</f>
        <v>0</v>
      </c>
    </row>
    <row r="9" spans="1:6">
      <c r="A9" s="96" t="s">
        <v>911</v>
      </c>
      <c r="B9" s="82" t="s">
        <v>874</v>
      </c>
      <c r="C9" s="83">
        <f>'2.Szakajtó'!G41</f>
        <v>0</v>
      </c>
      <c r="D9" s="84">
        <f>'2.Szakajtó'!H41</f>
        <v>0</v>
      </c>
    </row>
    <row r="10" spans="1:6">
      <c r="A10" s="96" t="s">
        <v>912</v>
      </c>
      <c r="B10" s="82" t="s">
        <v>871</v>
      </c>
      <c r="C10" s="83">
        <f>'3.Szita Deszka Nyújtófa'!G35</f>
        <v>0</v>
      </c>
      <c r="D10" s="84">
        <f>'3.Szita Deszka Nyújtófa'!H35</f>
        <v>0</v>
      </c>
    </row>
    <row r="11" spans="1:6">
      <c r="A11" s="96" t="s">
        <v>913</v>
      </c>
      <c r="B11" s="82" t="s">
        <v>872</v>
      </c>
      <c r="C11" s="83">
        <f>'4.Keverőkanál Ecset Kefe'!G60</f>
        <v>0</v>
      </c>
      <c r="D11" s="84">
        <f>'4.Keverőkanál Ecset Kefe'!H60</f>
        <v>0</v>
      </c>
    </row>
    <row r="12" spans="1:6">
      <c r="A12" s="96" t="s">
        <v>914</v>
      </c>
      <c r="B12" s="82" t="s">
        <v>875</v>
      </c>
      <c r="C12" s="83">
        <f>'5.Kesztyű Vászon'!G23</f>
        <v>0</v>
      </c>
      <c r="D12" s="84">
        <f>'5.Kesztyű Vászon'!H23</f>
        <v>0</v>
      </c>
      <c r="F12" s="85"/>
    </row>
    <row r="13" spans="1:6">
      <c r="A13" s="96" t="s">
        <v>915</v>
      </c>
      <c r="B13" s="82" t="s">
        <v>876</v>
      </c>
      <c r="C13" s="83">
        <f>'6.Pogácsa egyéb szaggató'!G31</f>
        <v>0</v>
      </c>
      <c r="D13" s="84">
        <f>'6.Pogácsa egyéb szaggató'!H31</f>
        <v>0</v>
      </c>
    </row>
    <row r="14" spans="1:6">
      <c r="A14" s="96" t="s">
        <v>916</v>
      </c>
      <c r="B14" s="82" t="s">
        <v>878</v>
      </c>
      <c r="C14" s="83">
        <f>'7.Lemezek'!G17</f>
        <v>0</v>
      </c>
      <c r="D14" s="84">
        <f>'7.Lemezek'!H17</f>
        <v>0</v>
      </c>
    </row>
    <row r="15" spans="1:6">
      <c r="A15" s="96" t="s">
        <v>917</v>
      </c>
      <c r="B15" s="82" t="s">
        <v>879</v>
      </c>
      <c r="C15" s="83">
        <f>'8.Habkártya Trokser'!G33</f>
        <v>0</v>
      </c>
      <c r="D15" s="84">
        <f>'8.Habkártya Trokser'!H33</f>
        <v>0</v>
      </c>
    </row>
    <row r="16" spans="1:6">
      <c r="A16" s="96" t="s">
        <v>918</v>
      </c>
      <c r="B16" s="82" t="s">
        <v>880</v>
      </c>
      <c r="C16" s="83">
        <f>'9.Kés Vágó'!G72</f>
        <v>0</v>
      </c>
      <c r="D16" s="84">
        <f>'9.Kés Vágó'!H72</f>
        <v>0</v>
      </c>
    </row>
    <row r="17" spans="1:4">
      <c r="A17" s="96" t="s">
        <v>919</v>
      </c>
      <c r="B17" s="82" t="s">
        <v>881</v>
      </c>
      <c r="C17" s="83">
        <f>'10.LisztlapátKeverőtálMűa.edény'!G39</f>
        <v>0</v>
      </c>
      <c r="D17" s="84">
        <f>'10.LisztlapátKeverőtálMűa.edény'!H39</f>
        <v>0</v>
      </c>
    </row>
    <row r="18" spans="1:4">
      <c r="A18" s="96" t="s">
        <v>920</v>
      </c>
      <c r="B18" s="82" t="s">
        <v>888</v>
      </c>
      <c r="C18" s="83">
        <f>'11.Teflonfólia SpapírZacskózó'!G18</f>
        <v>0</v>
      </c>
      <c r="D18" s="84">
        <f>'11.Teflonfólia SpapírZacskózó'!H18</f>
        <v>0</v>
      </c>
    </row>
    <row r="19" spans="1:4">
      <c r="A19" s="96" t="s">
        <v>921</v>
      </c>
      <c r="B19" s="82" t="s">
        <v>882</v>
      </c>
      <c r="C19" s="83">
        <f>'12.Diszítők formák'!G68</f>
        <v>0</v>
      </c>
      <c r="D19" s="84">
        <f>'12.Diszítők formák'!H68</f>
        <v>0</v>
      </c>
    </row>
    <row r="20" spans="1:4">
      <c r="A20" s="96" t="s">
        <v>922</v>
      </c>
      <c r="B20" s="82" t="s">
        <v>886</v>
      </c>
      <c r="C20" s="83">
        <f>'13.Tortakarika RM ALU_AWI'!F18</f>
        <v>0</v>
      </c>
      <c r="D20" s="84">
        <f>'13.Tortakarika RM ALU_AWI'!G18</f>
        <v>0</v>
      </c>
    </row>
    <row r="21" spans="1:4">
      <c r="A21" s="96" t="s">
        <v>923</v>
      </c>
      <c r="B21" s="82" t="s">
        <v>959</v>
      </c>
      <c r="C21" s="83">
        <f>'14.Pizza'!F16</f>
        <v>0</v>
      </c>
      <c r="D21" s="84">
        <f>'14.Pizza'!G16</f>
        <v>0</v>
      </c>
    </row>
    <row r="22" spans="1:4">
      <c r="A22" s="96" t="s">
        <v>924</v>
      </c>
      <c r="B22" s="82" t="s">
        <v>883</v>
      </c>
      <c r="C22" s="83">
        <f>'15.Sütőkocsik_Kerék egyéb'!G7</f>
        <v>0</v>
      </c>
      <c r="D22" s="84">
        <f>'15.Sütőkocsik_Kerék egyéb'!H7</f>
        <v>0</v>
      </c>
    </row>
    <row r="23" spans="1:4">
      <c r="A23" s="96" t="s">
        <v>925</v>
      </c>
      <c r="B23" s="82" t="s">
        <v>877</v>
      </c>
      <c r="C23" s="86">
        <f>'16. Mérők'!G20</f>
        <v>0</v>
      </c>
      <c r="D23" s="86">
        <f>'16. Mérők'!H20</f>
        <v>0</v>
      </c>
    </row>
    <row r="24" spans="1:4" ht="19.5" thickBot="1">
      <c r="A24" s="96" t="s">
        <v>1124</v>
      </c>
      <c r="B24" s="82" t="s">
        <v>1125</v>
      </c>
      <c r="C24" s="86">
        <f>'17. Színes termékek'!T85</f>
        <v>0</v>
      </c>
      <c r="D24" s="86">
        <f>'17. Színes termékek'!U85</f>
        <v>0</v>
      </c>
    </row>
    <row r="25" spans="1:4" ht="19.5" thickBot="1">
      <c r="A25" s="436" t="s">
        <v>884</v>
      </c>
      <c r="B25" s="437"/>
      <c r="C25" s="87">
        <f>SUM(C8:C24)</f>
        <v>0</v>
      </c>
      <c r="D25" s="88">
        <f>SUM(D8:D24)</f>
        <v>0</v>
      </c>
    </row>
    <row r="26" spans="1:4" ht="60.75" customHeight="1" thickBot="1">
      <c r="A26" s="431" t="s">
        <v>1168</v>
      </c>
      <c r="B26" s="431"/>
      <c r="C26" s="431"/>
      <c r="D26" s="431"/>
    </row>
    <row r="27" spans="1:4">
      <c r="A27" s="90" t="s">
        <v>1167</v>
      </c>
      <c r="B27" s="138" t="s">
        <v>909</v>
      </c>
      <c r="C27" s="71"/>
      <c r="D27" s="72"/>
    </row>
    <row r="28" spans="1:4">
      <c r="A28" s="74"/>
      <c r="B28" s="91" t="s">
        <v>905</v>
      </c>
      <c r="C28" s="423"/>
      <c r="D28" s="424"/>
    </row>
    <row r="29" spans="1:4">
      <c r="A29" s="74"/>
      <c r="B29" s="91" t="s">
        <v>906</v>
      </c>
      <c r="C29" s="423"/>
      <c r="D29" s="424"/>
    </row>
    <row r="30" spans="1:4" ht="42.75" customHeight="1">
      <c r="A30" s="74"/>
      <c r="B30" s="94" t="s">
        <v>907</v>
      </c>
      <c r="C30" s="429"/>
      <c r="D30" s="430"/>
    </row>
    <row r="31" spans="1:4">
      <c r="A31" s="74"/>
      <c r="B31" s="91" t="s">
        <v>908</v>
      </c>
      <c r="C31" s="423"/>
      <c r="D31" s="424"/>
    </row>
    <row r="32" spans="1:4">
      <c r="A32" s="74"/>
      <c r="B32" s="92" t="s">
        <v>903</v>
      </c>
      <c r="C32" s="423"/>
      <c r="D32" s="424"/>
    </row>
    <row r="33" spans="1:4" ht="19.5" thickBot="1">
      <c r="A33" s="76"/>
      <c r="B33" s="93" t="s">
        <v>904</v>
      </c>
      <c r="C33" s="425"/>
      <c r="D33" s="426"/>
    </row>
  </sheetData>
  <sheetProtection password="CF7A" sheet="1" objects="1" scenarios="1"/>
  <mergeCells count="15">
    <mergeCell ref="C1:D1"/>
    <mergeCell ref="C2:D2"/>
    <mergeCell ref="C3:D3"/>
    <mergeCell ref="C32:D32"/>
    <mergeCell ref="C33:D33"/>
    <mergeCell ref="C6:D6"/>
    <mergeCell ref="C30:D30"/>
    <mergeCell ref="C31:D31"/>
    <mergeCell ref="A26:D26"/>
    <mergeCell ref="A6:B7"/>
    <mergeCell ref="A25:B25"/>
    <mergeCell ref="B4:D4"/>
    <mergeCell ref="C28:D28"/>
    <mergeCell ref="C29:D29"/>
    <mergeCell ref="A5:D5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74"/>
  <sheetViews>
    <sheetView zoomScale="90" zoomScaleNormal="90" workbookViewId="0">
      <selection activeCell="B24" sqref="B24"/>
    </sheetView>
  </sheetViews>
  <sheetFormatPr defaultRowHeight="15.75"/>
  <cols>
    <col min="1" max="1" width="5.5703125" style="7" customWidth="1"/>
    <col min="2" max="2" width="9.7109375" style="35" customWidth="1"/>
    <col min="3" max="3" width="55.5703125" style="36" customWidth="1"/>
    <col min="4" max="4" width="7.28515625" style="64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35.25" customHeight="1">
      <c r="A1" s="475" t="s">
        <v>938</v>
      </c>
      <c r="B1" s="476"/>
      <c r="C1" s="476"/>
      <c r="D1" s="482"/>
      <c r="E1" s="445" t="s">
        <v>862</v>
      </c>
      <c r="F1" s="445"/>
      <c r="G1" s="443" t="s">
        <v>859</v>
      </c>
      <c r="H1" s="444"/>
    </row>
    <row r="2" spans="1:8" ht="15" customHeight="1" thickBot="1">
      <c r="A2" s="163"/>
      <c r="B2" s="162" t="s">
        <v>864</v>
      </c>
      <c r="C2" s="157" t="s">
        <v>974</v>
      </c>
      <c r="D2" s="60" t="s">
        <v>858</v>
      </c>
      <c r="E2" s="158" t="s">
        <v>860</v>
      </c>
      <c r="F2" s="159" t="s">
        <v>863</v>
      </c>
      <c r="G2" s="160" t="s">
        <v>860</v>
      </c>
      <c r="H2" s="161" t="s">
        <v>863</v>
      </c>
    </row>
    <row r="3" spans="1:8" ht="15" customHeight="1">
      <c r="A3" s="448" t="s">
        <v>931</v>
      </c>
      <c r="B3" s="10" t="s">
        <v>596</v>
      </c>
      <c r="C3" s="11" t="s">
        <v>597</v>
      </c>
      <c r="D3" s="1"/>
      <c r="E3" s="13">
        <v>815</v>
      </c>
      <c r="F3" s="14">
        <f t="shared" ref="F3:F32" si="0">E3*1.27</f>
        <v>1035.05</v>
      </c>
      <c r="G3" s="15">
        <f t="shared" ref="G3:G32" si="1">D3*E3</f>
        <v>0</v>
      </c>
      <c r="H3" s="16">
        <f t="shared" ref="H3:H32" si="2">D3*F3</f>
        <v>0</v>
      </c>
    </row>
    <row r="4" spans="1:8" ht="15" customHeight="1">
      <c r="A4" s="449"/>
      <c r="B4" s="17" t="s">
        <v>1129</v>
      </c>
      <c r="C4" s="18" t="s">
        <v>1191</v>
      </c>
      <c r="D4" s="2"/>
      <c r="E4" s="20">
        <v>210</v>
      </c>
      <c r="F4" s="21">
        <f t="shared" si="0"/>
        <v>266.7</v>
      </c>
      <c r="G4" s="22">
        <f t="shared" si="1"/>
        <v>0</v>
      </c>
      <c r="H4" s="23">
        <f t="shared" si="2"/>
        <v>0</v>
      </c>
    </row>
    <row r="5" spans="1:8" ht="15" customHeight="1">
      <c r="A5" s="449"/>
      <c r="B5" s="17" t="s">
        <v>1192</v>
      </c>
      <c r="C5" s="18" t="s">
        <v>1193</v>
      </c>
      <c r="D5" s="2"/>
      <c r="E5" s="20">
        <v>210</v>
      </c>
      <c r="F5" s="21">
        <f t="shared" si="0"/>
        <v>266.7</v>
      </c>
      <c r="G5" s="22">
        <f t="shared" si="1"/>
        <v>0</v>
      </c>
      <c r="H5" s="23">
        <f t="shared" si="2"/>
        <v>0</v>
      </c>
    </row>
    <row r="6" spans="1:8" ht="15" customHeight="1">
      <c r="A6" s="449"/>
      <c r="B6" s="17" t="s">
        <v>1130</v>
      </c>
      <c r="C6" s="18" t="s">
        <v>1133</v>
      </c>
      <c r="D6" s="2"/>
      <c r="E6" s="20">
        <v>308</v>
      </c>
      <c r="F6" s="21">
        <f t="shared" si="0"/>
        <v>391.16</v>
      </c>
      <c r="G6" s="22">
        <f t="shared" si="1"/>
        <v>0</v>
      </c>
      <c r="H6" s="23">
        <f t="shared" si="2"/>
        <v>0</v>
      </c>
    </row>
    <row r="7" spans="1:8" ht="15" customHeight="1">
      <c r="A7" s="449"/>
      <c r="B7" s="17" t="s">
        <v>1194</v>
      </c>
      <c r="C7" s="18" t="s">
        <v>1195</v>
      </c>
      <c r="D7" s="2"/>
      <c r="E7" s="20">
        <v>287</v>
      </c>
      <c r="F7" s="21">
        <f t="shared" si="0"/>
        <v>364.49</v>
      </c>
      <c r="G7" s="22">
        <f t="shared" si="1"/>
        <v>0</v>
      </c>
      <c r="H7" s="23">
        <f t="shared" si="2"/>
        <v>0</v>
      </c>
    </row>
    <row r="8" spans="1:8" ht="15" customHeight="1">
      <c r="A8" s="449"/>
      <c r="B8" s="17" t="s">
        <v>1131</v>
      </c>
      <c r="C8" s="18" t="s">
        <v>1134</v>
      </c>
      <c r="D8" s="2"/>
      <c r="E8" s="20">
        <v>1540</v>
      </c>
      <c r="F8" s="21">
        <f t="shared" si="0"/>
        <v>1955.8</v>
      </c>
      <c r="G8" s="22">
        <f t="shared" si="1"/>
        <v>0</v>
      </c>
      <c r="H8" s="23">
        <f t="shared" si="2"/>
        <v>0</v>
      </c>
    </row>
    <row r="9" spans="1:8" ht="15" customHeight="1" thickBot="1">
      <c r="A9" s="449"/>
      <c r="B9" s="58" t="s">
        <v>1132</v>
      </c>
      <c r="C9" s="46" t="s">
        <v>1135</v>
      </c>
      <c r="D9" s="3"/>
      <c r="E9" s="48">
        <v>1540</v>
      </c>
      <c r="F9" s="49">
        <f t="shared" ref="F9" si="3">E9*1.27</f>
        <v>1955.8</v>
      </c>
      <c r="G9" s="50">
        <f t="shared" ref="G9" si="4">D9*E9</f>
        <v>0</v>
      </c>
      <c r="H9" s="51">
        <f t="shared" ref="H9" si="5">D9*F9</f>
        <v>0</v>
      </c>
    </row>
    <row r="10" spans="1:8" ht="15" customHeight="1">
      <c r="A10" s="449"/>
      <c r="B10" s="17" t="s">
        <v>598</v>
      </c>
      <c r="C10" s="18" t="s">
        <v>599</v>
      </c>
      <c r="D10" s="2"/>
      <c r="E10" s="20">
        <v>8341</v>
      </c>
      <c r="F10" s="21">
        <f t="shared" si="0"/>
        <v>10593.07</v>
      </c>
      <c r="G10" s="22">
        <f t="shared" si="1"/>
        <v>0</v>
      </c>
      <c r="H10" s="23">
        <f t="shared" si="2"/>
        <v>0</v>
      </c>
    </row>
    <row r="11" spans="1:8" ht="15" customHeight="1">
      <c r="A11" s="449"/>
      <c r="B11" s="17" t="s">
        <v>600</v>
      </c>
      <c r="C11" s="18" t="s">
        <v>601</v>
      </c>
      <c r="D11" s="2"/>
      <c r="E11" s="20">
        <v>8963</v>
      </c>
      <c r="F11" s="21">
        <f t="shared" si="0"/>
        <v>11383.01</v>
      </c>
      <c r="G11" s="22">
        <f t="shared" si="1"/>
        <v>0</v>
      </c>
      <c r="H11" s="23">
        <f t="shared" si="2"/>
        <v>0</v>
      </c>
    </row>
    <row r="12" spans="1:8" ht="15" customHeight="1">
      <c r="A12" s="449"/>
      <c r="B12" s="17" t="s">
        <v>602</v>
      </c>
      <c r="C12" s="18" t="s">
        <v>603</v>
      </c>
      <c r="D12" s="2"/>
      <c r="E12" s="20">
        <v>12441</v>
      </c>
      <c r="F12" s="21">
        <f t="shared" si="0"/>
        <v>15800.07</v>
      </c>
      <c r="G12" s="22">
        <f t="shared" si="1"/>
        <v>0</v>
      </c>
      <c r="H12" s="23">
        <f t="shared" si="2"/>
        <v>0</v>
      </c>
    </row>
    <row r="13" spans="1:8" ht="15" customHeight="1">
      <c r="A13" s="449"/>
      <c r="B13" s="17" t="s">
        <v>604</v>
      </c>
      <c r="C13" s="18" t="s">
        <v>605</v>
      </c>
      <c r="D13" s="2"/>
      <c r="E13" s="20">
        <v>12956</v>
      </c>
      <c r="F13" s="21">
        <f t="shared" si="0"/>
        <v>16454.12</v>
      </c>
      <c r="G13" s="22">
        <f t="shared" si="1"/>
        <v>0</v>
      </c>
      <c r="H13" s="23">
        <f t="shared" si="2"/>
        <v>0</v>
      </c>
    </row>
    <row r="14" spans="1:8" ht="15" customHeight="1" thickBot="1">
      <c r="A14" s="449"/>
      <c r="B14" s="58" t="s">
        <v>606</v>
      </c>
      <c r="C14" s="46" t="s">
        <v>607</v>
      </c>
      <c r="D14" s="3"/>
      <c r="E14" s="48">
        <v>15458</v>
      </c>
      <c r="F14" s="49">
        <f t="shared" si="0"/>
        <v>19631.66</v>
      </c>
      <c r="G14" s="50">
        <f t="shared" si="1"/>
        <v>0</v>
      </c>
      <c r="H14" s="51">
        <f t="shared" si="2"/>
        <v>0</v>
      </c>
    </row>
    <row r="15" spans="1:8" ht="15" customHeight="1">
      <c r="A15" s="407"/>
      <c r="B15" s="10" t="s">
        <v>1145</v>
      </c>
      <c r="C15" s="11" t="s">
        <v>1146</v>
      </c>
      <c r="D15" s="1"/>
      <c r="E15" s="13">
        <v>1325</v>
      </c>
      <c r="F15" s="14">
        <f t="shared" si="0"/>
        <v>1682.75</v>
      </c>
      <c r="G15" s="15">
        <f t="shared" si="1"/>
        <v>0</v>
      </c>
      <c r="H15" s="16">
        <f t="shared" si="2"/>
        <v>0</v>
      </c>
    </row>
    <row r="16" spans="1:8" ht="15" customHeight="1" thickBot="1">
      <c r="A16" s="484" t="s">
        <v>932</v>
      </c>
      <c r="B16" s="58" t="s">
        <v>608</v>
      </c>
      <c r="C16" s="46" t="s">
        <v>609</v>
      </c>
      <c r="D16" s="3"/>
      <c r="E16" s="48">
        <v>1881</v>
      </c>
      <c r="F16" s="49">
        <f t="shared" si="0"/>
        <v>2388.87</v>
      </c>
      <c r="G16" s="50">
        <f t="shared" si="1"/>
        <v>0</v>
      </c>
      <c r="H16" s="51">
        <f t="shared" si="2"/>
        <v>0</v>
      </c>
    </row>
    <row r="17" spans="1:8" ht="15" customHeight="1" thickBot="1">
      <c r="A17" s="483"/>
      <c r="B17" s="10" t="s">
        <v>610</v>
      </c>
      <c r="C17" s="11" t="s">
        <v>611</v>
      </c>
      <c r="D17" s="1"/>
      <c r="E17" s="13">
        <v>7986</v>
      </c>
      <c r="F17" s="14">
        <f t="shared" si="0"/>
        <v>10142.219999999999</v>
      </c>
      <c r="G17" s="15">
        <f t="shared" si="1"/>
        <v>0</v>
      </c>
      <c r="H17" s="16">
        <f t="shared" si="2"/>
        <v>0</v>
      </c>
    </row>
    <row r="18" spans="1:8" ht="15" customHeight="1" thickBot="1">
      <c r="A18" s="483"/>
      <c r="B18" s="17" t="s">
        <v>612</v>
      </c>
      <c r="C18" s="18" t="s">
        <v>613</v>
      </c>
      <c r="D18" s="2"/>
      <c r="E18" s="20">
        <v>5442</v>
      </c>
      <c r="F18" s="21">
        <f t="shared" si="0"/>
        <v>6911.34</v>
      </c>
      <c r="G18" s="22">
        <f t="shared" si="1"/>
        <v>0</v>
      </c>
      <c r="H18" s="23">
        <f t="shared" si="2"/>
        <v>0</v>
      </c>
    </row>
    <row r="19" spans="1:8" ht="15" customHeight="1" thickBot="1">
      <c r="A19" s="483"/>
      <c r="B19" s="63" t="s">
        <v>620</v>
      </c>
      <c r="C19" s="53" t="s">
        <v>621</v>
      </c>
      <c r="D19" s="6"/>
      <c r="E19" s="54">
        <v>4996</v>
      </c>
      <c r="F19" s="55">
        <f t="shared" ref="F19:F20" si="6">E19*1.27</f>
        <v>6344.92</v>
      </c>
      <c r="G19" s="56">
        <f t="shared" ref="G19:G20" si="7">D19*E19</f>
        <v>0</v>
      </c>
      <c r="H19" s="57">
        <f t="shared" ref="H19:H20" si="8">D19*F19</f>
        <v>0</v>
      </c>
    </row>
    <row r="20" spans="1:8" ht="15" customHeight="1" thickBot="1">
      <c r="A20" s="483"/>
      <c r="B20" s="58" t="s">
        <v>622</v>
      </c>
      <c r="C20" s="46" t="s">
        <v>623</v>
      </c>
      <c r="D20" s="3"/>
      <c r="E20" s="48">
        <v>4544</v>
      </c>
      <c r="F20" s="49">
        <f t="shared" si="6"/>
        <v>5770.88</v>
      </c>
      <c r="G20" s="50">
        <f t="shared" si="7"/>
        <v>0</v>
      </c>
      <c r="H20" s="51">
        <f t="shared" si="8"/>
        <v>0</v>
      </c>
    </row>
    <row r="21" spans="1:8" ht="15" customHeight="1" thickBot="1">
      <c r="A21" s="483"/>
      <c r="B21" s="17" t="s">
        <v>614</v>
      </c>
      <c r="C21" s="18" t="s">
        <v>615</v>
      </c>
      <c r="D21" s="2"/>
      <c r="E21" s="20">
        <v>34482</v>
      </c>
      <c r="F21" s="21">
        <f t="shared" si="0"/>
        <v>43792.14</v>
      </c>
      <c r="G21" s="22">
        <f t="shared" si="1"/>
        <v>0</v>
      </c>
      <c r="H21" s="23">
        <f t="shared" si="2"/>
        <v>0</v>
      </c>
    </row>
    <row r="22" spans="1:8" ht="15" customHeight="1" thickBot="1">
      <c r="A22" s="483"/>
      <c r="B22" s="24" t="s">
        <v>616</v>
      </c>
      <c r="C22" s="8" t="s">
        <v>617</v>
      </c>
      <c r="D22" s="4"/>
      <c r="E22" s="25">
        <v>43390</v>
      </c>
      <c r="F22" s="26">
        <f t="shared" si="0"/>
        <v>55105.3</v>
      </c>
      <c r="G22" s="27">
        <f t="shared" si="1"/>
        <v>0</v>
      </c>
      <c r="H22" s="28">
        <f t="shared" si="2"/>
        <v>0</v>
      </c>
    </row>
    <row r="23" spans="1:8" ht="15" customHeight="1" thickBot="1">
      <c r="A23" s="483"/>
      <c r="B23" s="10" t="s">
        <v>1199</v>
      </c>
      <c r="C23" s="11" t="s">
        <v>1189</v>
      </c>
      <c r="D23" s="1"/>
      <c r="E23" s="13">
        <v>23535</v>
      </c>
      <c r="F23" s="14">
        <f t="shared" si="0"/>
        <v>29889.45</v>
      </c>
      <c r="G23" s="15">
        <f t="shared" si="1"/>
        <v>0</v>
      </c>
      <c r="H23" s="16">
        <f t="shared" si="2"/>
        <v>0</v>
      </c>
    </row>
    <row r="24" spans="1:8" ht="15" customHeight="1" thickBot="1">
      <c r="A24" s="483"/>
      <c r="B24" s="58" t="s">
        <v>1196</v>
      </c>
      <c r="C24" s="46" t="s">
        <v>1189</v>
      </c>
      <c r="D24" s="3"/>
      <c r="E24" s="48">
        <v>31785</v>
      </c>
      <c r="F24" s="49">
        <f t="shared" si="0"/>
        <v>40366.949999999997</v>
      </c>
      <c r="G24" s="50">
        <f t="shared" si="1"/>
        <v>0</v>
      </c>
      <c r="H24" s="51">
        <f t="shared" si="2"/>
        <v>0</v>
      </c>
    </row>
    <row r="25" spans="1:8" ht="15.75" customHeight="1" thickBot="1">
      <c r="A25" s="483"/>
      <c r="B25" s="63" t="s">
        <v>624</v>
      </c>
      <c r="C25" s="53" t="s">
        <v>625</v>
      </c>
      <c r="D25" s="6"/>
      <c r="E25" s="54">
        <v>6424</v>
      </c>
      <c r="F25" s="55">
        <f t="shared" si="0"/>
        <v>8158.4800000000005</v>
      </c>
      <c r="G25" s="56">
        <f t="shared" si="1"/>
        <v>0</v>
      </c>
      <c r="H25" s="57">
        <f t="shared" si="2"/>
        <v>0</v>
      </c>
    </row>
    <row r="26" spans="1:8" ht="15" customHeight="1" thickBot="1">
      <c r="A26" s="483"/>
      <c r="B26" s="17" t="s">
        <v>626</v>
      </c>
      <c r="C26" s="18" t="s">
        <v>627</v>
      </c>
      <c r="D26" s="2"/>
      <c r="E26" s="20">
        <v>5306</v>
      </c>
      <c r="F26" s="21">
        <f t="shared" si="0"/>
        <v>6738.62</v>
      </c>
      <c r="G26" s="22">
        <f t="shared" si="1"/>
        <v>0</v>
      </c>
      <c r="H26" s="23">
        <f t="shared" si="2"/>
        <v>0</v>
      </c>
    </row>
    <row r="27" spans="1:8" ht="15" customHeight="1" thickBot="1">
      <c r="A27" s="483" t="s">
        <v>933</v>
      </c>
      <c r="B27" s="10" t="s">
        <v>628</v>
      </c>
      <c r="C27" s="11" t="s">
        <v>629</v>
      </c>
      <c r="D27" s="1"/>
      <c r="E27" s="13">
        <v>11643</v>
      </c>
      <c r="F27" s="14">
        <f t="shared" si="0"/>
        <v>14786.61</v>
      </c>
      <c r="G27" s="15">
        <f t="shared" si="1"/>
        <v>0</v>
      </c>
      <c r="H27" s="16">
        <f t="shared" si="2"/>
        <v>0</v>
      </c>
    </row>
    <row r="28" spans="1:8" ht="15" customHeight="1" thickBot="1">
      <c r="A28" s="483"/>
      <c r="B28" s="58" t="s">
        <v>630</v>
      </c>
      <c r="C28" s="46" t="s">
        <v>631</v>
      </c>
      <c r="D28" s="3"/>
      <c r="E28" s="48">
        <v>11182</v>
      </c>
      <c r="F28" s="49">
        <f t="shared" si="0"/>
        <v>14201.14</v>
      </c>
      <c r="G28" s="50">
        <f t="shared" si="1"/>
        <v>0</v>
      </c>
      <c r="H28" s="51">
        <f t="shared" si="2"/>
        <v>0</v>
      </c>
    </row>
    <row r="29" spans="1:8" ht="15" customHeight="1" thickBot="1">
      <c r="A29" s="483"/>
      <c r="B29" s="10" t="s">
        <v>632</v>
      </c>
      <c r="C29" s="11" t="s">
        <v>633</v>
      </c>
      <c r="D29" s="1"/>
      <c r="E29" s="13">
        <v>10826</v>
      </c>
      <c r="F29" s="14">
        <f t="shared" si="0"/>
        <v>13749.02</v>
      </c>
      <c r="G29" s="15">
        <f t="shared" si="1"/>
        <v>0</v>
      </c>
      <c r="H29" s="16">
        <f t="shared" si="2"/>
        <v>0</v>
      </c>
    </row>
    <row r="30" spans="1:8" ht="15" customHeight="1" thickBot="1">
      <c r="A30" s="483"/>
      <c r="B30" s="17" t="s">
        <v>634</v>
      </c>
      <c r="C30" s="18" t="s">
        <v>635</v>
      </c>
      <c r="D30" s="2"/>
      <c r="E30" s="20">
        <v>9851</v>
      </c>
      <c r="F30" s="21">
        <f t="shared" si="0"/>
        <v>12510.77</v>
      </c>
      <c r="G30" s="22">
        <f t="shared" si="1"/>
        <v>0</v>
      </c>
      <c r="H30" s="23">
        <f t="shared" si="2"/>
        <v>0</v>
      </c>
    </row>
    <row r="31" spans="1:8" ht="15" customHeight="1" thickBot="1">
      <c r="A31" s="483"/>
      <c r="B31" s="17" t="s">
        <v>636</v>
      </c>
      <c r="C31" s="18" t="s">
        <v>637</v>
      </c>
      <c r="D31" s="2"/>
      <c r="E31" s="20">
        <v>7810</v>
      </c>
      <c r="F31" s="21">
        <f t="shared" si="0"/>
        <v>9918.7000000000007</v>
      </c>
      <c r="G31" s="22">
        <f t="shared" si="1"/>
        <v>0</v>
      </c>
      <c r="H31" s="23">
        <f t="shared" si="2"/>
        <v>0</v>
      </c>
    </row>
    <row r="32" spans="1:8" ht="15" customHeight="1" thickBot="1">
      <c r="A32" s="483"/>
      <c r="B32" s="17" t="s">
        <v>638</v>
      </c>
      <c r="C32" s="18" t="s">
        <v>639</v>
      </c>
      <c r="D32" s="2"/>
      <c r="E32" s="20">
        <v>9619</v>
      </c>
      <c r="F32" s="21">
        <f t="shared" si="0"/>
        <v>12216.130000000001</v>
      </c>
      <c r="G32" s="22">
        <f t="shared" si="1"/>
        <v>0</v>
      </c>
      <c r="H32" s="23">
        <f t="shared" si="2"/>
        <v>0</v>
      </c>
    </row>
    <row r="33" spans="1:8" ht="15" customHeight="1" thickBot="1">
      <c r="A33" s="483"/>
      <c r="B33" s="24" t="s">
        <v>640</v>
      </c>
      <c r="C33" s="8" t="s">
        <v>641</v>
      </c>
      <c r="D33" s="4"/>
      <c r="E33" s="25">
        <v>10683</v>
      </c>
      <c r="F33" s="26">
        <f t="shared" ref="F33:F61" si="9">E33*1.27</f>
        <v>13567.41</v>
      </c>
      <c r="G33" s="27">
        <f t="shared" ref="G33:G61" si="10">D33*E33</f>
        <v>0</v>
      </c>
      <c r="H33" s="28">
        <f t="shared" ref="H33:H61" si="11">D33*F33</f>
        <v>0</v>
      </c>
    </row>
    <row r="34" spans="1:8" ht="15" customHeight="1" thickBot="1">
      <c r="A34" s="483"/>
      <c r="B34" s="10" t="s">
        <v>642</v>
      </c>
      <c r="C34" s="11" t="s">
        <v>643</v>
      </c>
      <c r="D34" s="1"/>
      <c r="E34" s="13">
        <v>8892</v>
      </c>
      <c r="F34" s="14">
        <f t="shared" si="9"/>
        <v>11292.84</v>
      </c>
      <c r="G34" s="15">
        <f t="shared" si="10"/>
        <v>0</v>
      </c>
      <c r="H34" s="16">
        <f t="shared" si="11"/>
        <v>0</v>
      </c>
    </row>
    <row r="35" spans="1:8" ht="15" customHeight="1" thickBot="1">
      <c r="A35" s="483"/>
      <c r="B35" s="17" t="s">
        <v>644</v>
      </c>
      <c r="C35" s="18" t="s">
        <v>645</v>
      </c>
      <c r="D35" s="2"/>
      <c r="E35" s="20">
        <v>9637</v>
      </c>
      <c r="F35" s="21">
        <f t="shared" si="9"/>
        <v>12238.99</v>
      </c>
      <c r="G35" s="22">
        <f t="shared" si="10"/>
        <v>0</v>
      </c>
      <c r="H35" s="23">
        <f t="shared" si="11"/>
        <v>0</v>
      </c>
    </row>
    <row r="36" spans="1:8" ht="15" customHeight="1" thickBot="1">
      <c r="A36" s="483"/>
      <c r="B36" s="58" t="s">
        <v>646</v>
      </c>
      <c r="C36" s="46" t="s">
        <v>647</v>
      </c>
      <c r="D36" s="3"/>
      <c r="E36" s="48">
        <v>11324</v>
      </c>
      <c r="F36" s="49">
        <f t="shared" si="9"/>
        <v>14381.48</v>
      </c>
      <c r="G36" s="50">
        <f t="shared" si="10"/>
        <v>0</v>
      </c>
      <c r="H36" s="51">
        <f t="shared" si="11"/>
        <v>0</v>
      </c>
    </row>
    <row r="37" spans="1:8" ht="15" customHeight="1" thickBot="1">
      <c r="A37" s="483"/>
      <c r="B37" s="10" t="s">
        <v>648</v>
      </c>
      <c r="C37" s="11" t="s">
        <v>649</v>
      </c>
      <c r="D37" s="1"/>
      <c r="E37" s="13">
        <v>11003</v>
      </c>
      <c r="F37" s="14">
        <f t="shared" si="9"/>
        <v>13973.81</v>
      </c>
      <c r="G37" s="15">
        <f t="shared" si="10"/>
        <v>0</v>
      </c>
      <c r="H37" s="16">
        <f t="shared" si="11"/>
        <v>0</v>
      </c>
    </row>
    <row r="38" spans="1:8" ht="15" customHeight="1" thickBot="1">
      <c r="A38" s="483"/>
      <c r="B38" s="17" t="s">
        <v>650</v>
      </c>
      <c r="C38" s="18" t="s">
        <v>651</v>
      </c>
      <c r="D38" s="2"/>
      <c r="E38" s="20">
        <v>12193</v>
      </c>
      <c r="F38" s="21">
        <f t="shared" si="9"/>
        <v>15485.11</v>
      </c>
      <c r="G38" s="22">
        <f t="shared" si="10"/>
        <v>0</v>
      </c>
      <c r="H38" s="23">
        <f t="shared" si="11"/>
        <v>0</v>
      </c>
    </row>
    <row r="39" spans="1:8" ht="15" customHeight="1" thickBot="1">
      <c r="A39" s="483"/>
      <c r="B39" s="58" t="s">
        <v>652</v>
      </c>
      <c r="C39" s="46" t="s">
        <v>653</v>
      </c>
      <c r="D39" s="3"/>
      <c r="E39" s="48">
        <v>13399</v>
      </c>
      <c r="F39" s="49">
        <f t="shared" si="9"/>
        <v>17016.73</v>
      </c>
      <c r="G39" s="50">
        <f t="shared" si="10"/>
        <v>0</v>
      </c>
      <c r="H39" s="51">
        <f t="shared" si="11"/>
        <v>0</v>
      </c>
    </row>
    <row r="40" spans="1:8" ht="15" customHeight="1" thickBot="1">
      <c r="A40" s="483"/>
      <c r="B40" s="63" t="s">
        <v>654</v>
      </c>
      <c r="C40" s="53" t="s">
        <v>655</v>
      </c>
      <c r="D40" s="6"/>
      <c r="E40" s="54">
        <v>10472</v>
      </c>
      <c r="F40" s="55">
        <f t="shared" si="9"/>
        <v>13299.44</v>
      </c>
      <c r="G40" s="56">
        <f t="shared" si="10"/>
        <v>0</v>
      </c>
      <c r="H40" s="57">
        <f t="shared" si="11"/>
        <v>0</v>
      </c>
    </row>
    <row r="41" spans="1:8" ht="15" customHeight="1" thickBot="1">
      <c r="A41" s="483"/>
      <c r="B41" s="17" t="s">
        <v>656</v>
      </c>
      <c r="C41" s="18" t="s">
        <v>657</v>
      </c>
      <c r="D41" s="2"/>
      <c r="E41" s="20">
        <v>11713</v>
      </c>
      <c r="F41" s="21">
        <f t="shared" si="9"/>
        <v>14875.51</v>
      </c>
      <c r="G41" s="22">
        <f t="shared" si="10"/>
        <v>0</v>
      </c>
      <c r="H41" s="23">
        <f t="shared" si="11"/>
        <v>0</v>
      </c>
    </row>
    <row r="42" spans="1:8" ht="15" customHeight="1" thickBot="1">
      <c r="A42" s="483"/>
      <c r="B42" s="24" t="s">
        <v>658</v>
      </c>
      <c r="C42" s="8" t="s">
        <v>659</v>
      </c>
      <c r="D42" s="4"/>
      <c r="E42" s="25">
        <v>13399</v>
      </c>
      <c r="F42" s="26">
        <f t="shared" si="9"/>
        <v>17016.73</v>
      </c>
      <c r="G42" s="27">
        <f t="shared" si="10"/>
        <v>0</v>
      </c>
      <c r="H42" s="28">
        <f t="shared" si="11"/>
        <v>0</v>
      </c>
    </row>
    <row r="43" spans="1:8" ht="15" customHeight="1" thickBot="1">
      <c r="A43" s="483"/>
      <c r="B43" s="10" t="s">
        <v>660</v>
      </c>
      <c r="C43" s="11" t="s">
        <v>661</v>
      </c>
      <c r="D43" s="1"/>
      <c r="E43" s="13">
        <v>4736</v>
      </c>
      <c r="F43" s="14">
        <f t="shared" si="9"/>
        <v>6014.72</v>
      </c>
      <c r="G43" s="15">
        <f t="shared" si="10"/>
        <v>0</v>
      </c>
      <c r="H43" s="16">
        <f t="shared" si="11"/>
        <v>0</v>
      </c>
    </row>
    <row r="44" spans="1:8" ht="15" customHeight="1" thickBot="1">
      <c r="A44" s="483"/>
      <c r="B44" s="17" t="s">
        <v>662</v>
      </c>
      <c r="C44" s="18" t="s">
        <v>663</v>
      </c>
      <c r="D44" s="2"/>
      <c r="E44" s="20">
        <v>4980</v>
      </c>
      <c r="F44" s="21">
        <f t="shared" si="9"/>
        <v>6324.6</v>
      </c>
      <c r="G44" s="22">
        <f t="shared" si="10"/>
        <v>0</v>
      </c>
      <c r="H44" s="23">
        <f t="shared" si="11"/>
        <v>0</v>
      </c>
    </row>
    <row r="45" spans="1:8" ht="15" customHeight="1" thickBot="1">
      <c r="A45" s="483"/>
      <c r="B45" s="24" t="s">
        <v>664</v>
      </c>
      <c r="C45" s="8" t="s">
        <v>665</v>
      </c>
      <c r="D45" s="4"/>
      <c r="E45" s="25">
        <v>5795</v>
      </c>
      <c r="F45" s="26">
        <f t="shared" si="9"/>
        <v>7359.6500000000005</v>
      </c>
      <c r="G45" s="27">
        <f t="shared" si="10"/>
        <v>0</v>
      </c>
      <c r="H45" s="28">
        <f t="shared" si="11"/>
        <v>0</v>
      </c>
    </row>
    <row r="46" spans="1:8" ht="15" customHeight="1" thickBot="1">
      <c r="A46" s="483"/>
      <c r="B46" s="10" t="s">
        <v>666</v>
      </c>
      <c r="C46" s="11" t="s">
        <v>667</v>
      </c>
      <c r="D46" s="1"/>
      <c r="E46" s="13">
        <v>2826</v>
      </c>
      <c r="F46" s="14">
        <f t="shared" si="9"/>
        <v>3589.02</v>
      </c>
      <c r="G46" s="15">
        <f t="shared" si="10"/>
        <v>0</v>
      </c>
      <c r="H46" s="16">
        <f t="shared" si="11"/>
        <v>0</v>
      </c>
    </row>
    <row r="47" spans="1:8" ht="15" customHeight="1" thickBot="1">
      <c r="A47" s="483"/>
      <c r="B47" s="17" t="s">
        <v>668</v>
      </c>
      <c r="C47" s="18" t="s">
        <v>669</v>
      </c>
      <c r="D47" s="2"/>
      <c r="E47" s="20">
        <v>2826</v>
      </c>
      <c r="F47" s="21">
        <f t="shared" si="9"/>
        <v>3589.02</v>
      </c>
      <c r="G47" s="22">
        <f t="shared" si="10"/>
        <v>0</v>
      </c>
      <c r="H47" s="23">
        <f t="shared" si="11"/>
        <v>0</v>
      </c>
    </row>
    <row r="48" spans="1:8" ht="15" customHeight="1" thickBot="1">
      <c r="A48" s="483"/>
      <c r="B48" s="58" t="s">
        <v>670</v>
      </c>
      <c r="C48" s="46" t="s">
        <v>671</v>
      </c>
      <c r="D48" s="3"/>
      <c r="E48" s="48">
        <v>2826</v>
      </c>
      <c r="F48" s="49">
        <f t="shared" si="9"/>
        <v>3589.02</v>
      </c>
      <c r="G48" s="50">
        <f t="shared" si="10"/>
        <v>0</v>
      </c>
      <c r="H48" s="51">
        <f t="shared" si="11"/>
        <v>0</v>
      </c>
    </row>
    <row r="49" spans="1:8" ht="15" customHeight="1" thickBot="1">
      <c r="A49" s="483"/>
      <c r="B49" s="63" t="s">
        <v>672</v>
      </c>
      <c r="C49" s="53" t="s">
        <v>673</v>
      </c>
      <c r="D49" s="6"/>
      <c r="E49" s="54">
        <v>2816</v>
      </c>
      <c r="F49" s="55">
        <f t="shared" si="9"/>
        <v>3576.32</v>
      </c>
      <c r="G49" s="56">
        <f t="shared" si="10"/>
        <v>0</v>
      </c>
      <c r="H49" s="57">
        <f t="shared" si="11"/>
        <v>0</v>
      </c>
    </row>
    <row r="50" spans="1:8" ht="15" customHeight="1" thickBot="1">
      <c r="A50" s="483"/>
      <c r="B50" s="17" t="s">
        <v>674</v>
      </c>
      <c r="C50" s="18" t="s">
        <v>675</v>
      </c>
      <c r="D50" s="2"/>
      <c r="E50" s="20">
        <v>3182</v>
      </c>
      <c r="F50" s="21">
        <f t="shared" si="9"/>
        <v>4041.14</v>
      </c>
      <c r="G50" s="22">
        <f t="shared" si="10"/>
        <v>0</v>
      </c>
      <c r="H50" s="23">
        <f t="shared" si="11"/>
        <v>0</v>
      </c>
    </row>
    <row r="51" spans="1:8" ht="15" customHeight="1" thickBot="1">
      <c r="A51" s="483"/>
      <c r="B51" s="17" t="s">
        <v>676</v>
      </c>
      <c r="C51" s="18" t="s">
        <v>677</v>
      </c>
      <c r="D51" s="2"/>
      <c r="E51" s="20">
        <v>3472</v>
      </c>
      <c r="F51" s="21">
        <f t="shared" si="9"/>
        <v>4409.4400000000005</v>
      </c>
      <c r="G51" s="22">
        <f t="shared" si="10"/>
        <v>0</v>
      </c>
      <c r="H51" s="23">
        <f t="shared" si="11"/>
        <v>0</v>
      </c>
    </row>
    <row r="52" spans="1:8" ht="15" customHeight="1" thickBot="1">
      <c r="A52" s="483"/>
      <c r="B52" s="58" t="s">
        <v>678</v>
      </c>
      <c r="C52" s="46" t="s">
        <v>679</v>
      </c>
      <c r="D52" s="3"/>
      <c r="E52" s="48">
        <v>4491</v>
      </c>
      <c r="F52" s="49">
        <f t="shared" si="9"/>
        <v>5703.57</v>
      </c>
      <c r="G52" s="50">
        <f t="shared" si="10"/>
        <v>0</v>
      </c>
      <c r="H52" s="51">
        <f t="shared" si="11"/>
        <v>0</v>
      </c>
    </row>
    <row r="53" spans="1:8" ht="15" customHeight="1" thickBot="1">
      <c r="A53" s="483"/>
      <c r="B53" s="63" t="s">
        <v>680</v>
      </c>
      <c r="C53" s="53" t="s">
        <v>681</v>
      </c>
      <c r="D53" s="6"/>
      <c r="E53" s="54">
        <v>9936</v>
      </c>
      <c r="F53" s="55">
        <f t="shared" si="9"/>
        <v>12618.72</v>
      </c>
      <c r="G53" s="56">
        <f t="shared" si="10"/>
        <v>0</v>
      </c>
      <c r="H53" s="57">
        <f t="shared" si="11"/>
        <v>0</v>
      </c>
    </row>
    <row r="54" spans="1:8" ht="15" customHeight="1" thickBot="1">
      <c r="A54" s="483"/>
      <c r="B54" s="58" t="s">
        <v>682</v>
      </c>
      <c r="C54" s="46" t="s">
        <v>683</v>
      </c>
      <c r="D54" s="3"/>
      <c r="E54" s="48">
        <v>10839</v>
      </c>
      <c r="F54" s="49">
        <f t="shared" si="9"/>
        <v>13765.53</v>
      </c>
      <c r="G54" s="50">
        <f t="shared" si="10"/>
        <v>0</v>
      </c>
      <c r="H54" s="51">
        <f t="shared" si="11"/>
        <v>0</v>
      </c>
    </row>
    <row r="55" spans="1:8" ht="15" customHeight="1" thickBot="1">
      <c r="A55" s="483" t="s">
        <v>934</v>
      </c>
      <c r="B55" s="10" t="s">
        <v>687</v>
      </c>
      <c r="C55" s="11" t="s">
        <v>688</v>
      </c>
      <c r="D55" s="1"/>
      <c r="E55" s="13">
        <v>4238</v>
      </c>
      <c r="F55" s="14">
        <f t="shared" si="9"/>
        <v>5382.26</v>
      </c>
      <c r="G55" s="15">
        <f t="shared" si="10"/>
        <v>0</v>
      </c>
      <c r="H55" s="16">
        <f t="shared" si="11"/>
        <v>0</v>
      </c>
    </row>
    <row r="56" spans="1:8" ht="15" customHeight="1" thickBot="1">
      <c r="A56" s="483"/>
      <c r="B56" s="24" t="s">
        <v>689</v>
      </c>
      <c r="C56" s="8" t="s">
        <v>690</v>
      </c>
      <c r="D56" s="4"/>
      <c r="E56" s="25">
        <v>5884</v>
      </c>
      <c r="F56" s="26">
        <f t="shared" si="9"/>
        <v>7472.68</v>
      </c>
      <c r="G56" s="27">
        <f t="shared" si="10"/>
        <v>0</v>
      </c>
      <c r="H56" s="28">
        <f t="shared" si="11"/>
        <v>0</v>
      </c>
    </row>
    <row r="57" spans="1:8" ht="15" customHeight="1" thickBot="1">
      <c r="A57" s="483"/>
      <c r="B57" s="10" t="s">
        <v>691</v>
      </c>
      <c r="C57" s="11" t="s">
        <v>692</v>
      </c>
      <c r="D57" s="1"/>
      <c r="E57" s="13">
        <v>4485</v>
      </c>
      <c r="F57" s="14">
        <f t="shared" si="9"/>
        <v>5695.95</v>
      </c>
      <c r="G57" s="15">
        <f t="shared" si="10"/>
        <v>0</v>
      </c>
      <c r="H57" s="16">
        <f t="shared" si="11"/>
        <v>0</v>
      </c>
    </row>
    <row r="58" spans="1:8" ht="15" customHeight="1" thickBot="1">
      <c r="A58" s="483"/>
      <c r="B58" s="58" t="s">
        <v>693</v>
      </c>
      <c r="C58" s="46" t="s">
        <v>694</v>
      </c>
      <c r="D58" s="3"/>
      <c r="E58" s="48">
        <v>6102</v>
      </c>
      <c r="F58" s="49">
        <f t="shared" si="9"/>
        <v>7749.54</v>
      </c>
      <c r="G58" s="50">
        <f t="shared" si="10"/>
        <v>0</v>
      </c>
      <c r="H58" s="51">
        <f t="shared" si="11"/>
        <v>0</v>
      </c>
    </row>
    <row r="59" spans="1:8" ht="15" customHeight="1" thickBot="1">
      <c r="A59" s="483" t="s">
        <v>937</v>
      </c>
      <c r="B59" s="10" t="s">
        <v>1184</v>
      </c>
      <c r="C59" s="11" t="s">
        <v>1185</v>
      </c>
      <c r="D59" s="1"/>
      <c r="E59" s="13">
        <v>14000</v>
      </c>
      <c r="F59" s="14">
        <f t="shared" si="9"/>
        <v>17780</v>
      </c>
      <c r="G59" s="15">
        <f t="shared" si="10"/>
        <v>0</v>
      </c>
      <c r="H59" s="16">
        <f t="shared" si="11"/>
        <v>0</v>
      </c>
    </row>
    <row r="60" spans="1:8" ht="15" customHeight="1" thickBot="1">
      <c r="A60" s="483"/>
      <c r="B60" s="63" t="s">
        <v>684</v>
      </c>
      <c r="C60" s="18" t="s">
        <v>1186</v>
      </c>
      <c r="D60" s="6"/>
      <c r="E60" s="54">
        <v>21320</v>
      </c>
      <c r="F60" s="21">
        <f t="shared" si="9"/>
        <v>27076.400000000001</v>
      </c>
      <c r="G60" s="56"/>
      <c r="H60" s="57"/>
    </row>
    <row r="61" spans="1:8" ht="15" customHeight="1" thickBot="1">
      <c r="A61" s="483"/>
      <c r="B61" s="17" t="s">
        <v>685</v>
      </c>
      <c r="C61" s="18" t="s">
        <v>1187</v>
      </c>
      <c r="D61" s="2"/>
      <c r="E61" s="20">
        <v>16300</v>
      </c>
      <c r="F61" s="21">
        <f t="shared" si="9"/>
        <v>20701</v>
      </c>
      <c r="G61" s="22">
        <f t="shared" si="10"/>
        <v>0</v>
      </c>
      <c r="H61" s="23">
        <f t="shared" si="11"/>
        <v>0</v>
      </c>
    </row>
    <row r="62" spans="1:8" ht="15" customHeight="1" thickBot="1">
      <c r="A62" s="483"/>
      <c r="B62" s="58" t="s">
        <v>686</v>
      </c>
      <c r="C62" s="46" t="s">
        <v>1188</v>
      </c>
      <c r="D62" s="3"/>
      <c r="E62" s="48">
        <v>20100</v>
      </c>
      <c r="F62" s="49">
        <f t="shared" ref="F62:F71" si="12">E62*1.27</f>
        <v>25527</v>
      </c>
      <c r="G62" s="50">
        <f t="shared" ref="G62:G71" si="13">D62*E62</f>
        <v>0</v>
      </c>
      <c r="H62" s="51">
        <f t="shared" ref="H62:H71" si="14">D62*F62</f>
        <v>0</v>
      </c>
    </row>
    <row r="63" spans="1:8" ht="30" customHeight="1" thickBot="1">
      <c r="A63" s="483" t="s">
        <v>935</v>
      </c>
      <c r="B63" s="10" t="s">
        <v>840</v>
      </c>
      <c r="C63" s="11" t="s">
        <v>841</v>
      </c>
      <c r="D63" s="1"/>
      <c r="E63" s="13">
        <v>5669</v>
      </c>
      <c r="F63" s="150">
        <f t="shared" si="12"/>
        <v>7199.63</v>
      </c>
      <c r="G63" s="15">
        <f t="shared" si="13"/>
        <v>0</v>
      </c>
      <c r="H63" s="16">
        <f t="shared" si="14"/>
        <v>0</v>
      </c>
    </row>
    <row r="64" spans="1:8" ht="30" customHeight="1" thickBot="1">
      <c r="A64" s="483"/>
      <c r="B64" s="17" t="s">
        <v>842</v>
      </c>
      <c r="C64" s="18" t="s">
        <v>843</v>
      </c>
      <c r="D64" s="2"/>
      <c r="E64" s="20">
        <v>5669</v>
      </c>
      <c r="F64" s="151">
        <f t="shared" si="12"/>
        <v>7199.63</v>
      </c>
      <c r="G64" s="22">
        <f t="shared" si="13"/>
        <v>0</v>
      </c>
      <c r="H64" s="23">
        <f t="shared" si="14"/>
        <v>0</v>
      </c>
    </row>
    <row r="65" spans="1:8" ht="15" customHeight="1" thickBot="1">
      <c r="A65" s="483" t="s">
        <v>936</v>
      </c>
      <c r="B65" s="10" t="s">
        <v>844</v>
      </c>
      <c r="C65" s="11" t="s">
        <v>845</v>
      </c>
      <c r="D65" s="1"/>
      <c r="E65" s="13">
        <v>5543</v>
      </c>
      <c r="F65" s="14">
        <f t="shared" ref="F65:F67" si="15">E65*1.27</f>
        <v>7039.61</v>
      </c>
      <c r="G65" s="15">
        <f t="shared" ref="G65:G67" si="16">D65*E65</f>
        <v>0</v>
      </c>
      <c r="H65" s="16">
        <f t="shared" ref="H65:H67" si="17">D65*F65</f>
        <v>0</v>
      </c>
    </row>
    <row r="66" spans="1:8" ht="15" customHeight="1" thickBot="1">
      <c r="A66" s="483"/>
      <c r="B66" s="24" t="s">
        <v>846</v>
      </c>
      <c r="C66" s="8" t="s">
        <v>847</v>
      </c>
      <c r="D66" s="4"/>
      <c r="E66" s="25">
        <v>7435</v>
      </c>
      <c r="F66" s="26">
        <f t="shared" si="15"/>
        <v>9442.4500000000007</v>
      </c>
      <c r="G66" s="27">
        <f t="shared" si="16"/>
        <v>0</v>
      </c>
      <c r="H66" s="28">
        <f t="shared" si="17"/>
        <v>0</v>
      </c>
    </row>
    <row r="67" spans="1:8" ht="15" customHeight="1" thickBot="1">
      <c r="A67" s="483"/>
      <c r="B67" s="194" t="s">
        <v>1147</v>
      </c>
      <c r="C67" s="195" t="s">
        <v>1148</v>
      </c>
      <c r="D67" s="196"/>
      <c r="E67" s="197">
        <v>2520</v>
      </c>
      <c r="F67" s="198">
        <f t="shared" si="15"/>
        <v>3200.4</v>
      </c>
      <c r="G67" s="199">
        <f t="shared" si="16"/>
        <v>0</v>
      </c>
      <c r="H67" s="200">
        <f t="shared" si="17"/>
        <v>0</v>
      </c>
    </row>
    <row r="68" spans="1:8" ht="15" customHeight="1" thickBot="1">
      <c r="A68" s="483"/>
      <c r="B68" s="10" t="s">
        <v>1198</v>
      </c>
      <c r="C68" s="11" t="s">
        <v>1169</v>
      </c>
      <c r="D68" s="1"/>
      <c r="E68" s="13">
        <v>2490</v>
      </c>
      <c r="F68" s="14">
        <f t="shared" ref="F68" si="18">E68*1.27</f>
        <v>3162.3</v>
      </c>
      <c r="G68" s="15">
        <f t="shared" ref="G68" si="19">D68*E68</f>
        <v>0</v>
      </c>
      <c r="H68" s="16">
        <f t="shared" ref="H68" si="20">D68*F68</f>
        <v>0</v>
      </c>
    </row>
    <row r="69" spans="1:8" ht="15" customHeight="1" thickBot="1">
      <c r="A69" s="483"/>
      <c r="B69" s="58" t="s">
        <v>1197</v>
      </c>
      <c r="C69" s="46" t="s">
        <v>1190</v>
      </c>
      <c r="D69" s="3"/>
      <c r="E69" s="48">
        <v>2740</v>
      </c>
      <c r="F69" s="49">
        <f t="shared" si="12"/>
        <v>3479.8</v>
      </c>
      <c r="G69" s="50">
        <f t="shared" si="13"/>
        <v>0</v>
      </c>
      <c r="H69" s="51">
        <f t="shared" si="14"/>
        <v>0</v>
      </c>
    </row>
    <row r="70" spans="1:8" ht="15" customHeight="1" thickBot="1">
      <c r="A70" s="483"/>
      <c r="B70" s="63" t="s">
        <v>695</v>
      </c>
      <c r="C70" s="53" t="s">
        <v>696</v>
      </c>
      <c r="D70" s="6"/>
      <c r="E70" s="54">
        <v>2995</v>
      </c>
      <c r="F70" s="55">
        <f t="shared" si="12"/>
        <v>3803.65</v>
      </c>
      <c r="G70" s="56">
        <f t="shared" si="13"/>
        <v>0</v>
      </c>
      <c r="H70" s="57">
        <f t="shared" si="14"/>
        <v>0</v>
      </c>
    </row>
    <row r="71" spans="1:8" ht="15" customHeight="1" thickBot="1">
      <c r="A71" s="483"/>
      <c r="B71" s="58" t="s">
        <v>697</v>
      </c>
      <c r="C71" s="46" t="s">
        <v>698</v>
      </c>
      <c r="D71" s="3"/>
      <c r="E71" s="48">
        <v>2973</v>
      </c>
      <c r="F71" s="49">
        <f t="shared" si="12"/>
        <v>3775.71</v>
      </c>
      <c r="G71" s="50">
        <f t="shared" si="13"/>
        <v>0</v>
      </c>
      <c r="H71" s="51">
        <f t="shared" si="14"/>
        <v>0</v>
      </c>
    </row>
    <row r="72" spans="1:8" ht="19.5" thickBot="1">
      <c r="F72" s="38"/>
      <c r="G72" s="101">
        <f>SUM(G3:G71)</f>
        <v>0</v>
      </c>
      <c r="H72" s="102">
        <f>SUM(H3:H71)</f>
        <v>0</v>
      </c>
    </row>
    <row r="73" spans="1:8">
      <c r="B73" s="148" t="s">
        <v>973</v>
      </c>
      <c r="C73" s="149"/>
    </row>
    <row r="74" spans="1:8" ht="16.5" thickBot="1">
      <c r="B74" s="58" t="s">
        <v>618</v>
      </c>
      <c r="C74" s="114" t="s">
        <v>619</v>
      </c>
    </row>
  </sheetData>
  <sheetProtection password="CF7A" sheet="1" objects="1" scenarios="1"/>
  <mergeCells count="11">
    <mergeCell ref="E1:F1"/>
    <mergeCell ref="G1:H1"/>
    <mergeCell ref="A1:D1"/>
    <mergeCell ref="A3:A14"/>
    <mergeCell ref="A16:A24"/>
    <mergeCell ref="A65:A71"/>
    <mergeCell ref="A25:A26"/>
    <mergeCell ref="A27:A54"/>
    <mergeCell ref="A59:A62"/>
    <mergeCell ref="A63:A64"/>
    <mergeCell ref="A55:A58"/>
  </mergeCells>
  <pageMargins left="0.38" right="0.19685039370078741" top="0.47244094488188981" bottom="0.59055118110236227" header="0.31496062992125984" footer="0.31496062992125984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57"/>
  <sheetViews>
    <sheetView workbookViewId="0">
      <selection activeCell="C33" sqref="C33"/>
    </sheetView>
  </sheetViews>
  <sheetFormatPr defaultRowHeight="15.75"/>
  <cols>
    <col min="1" max="1" width="6.28515625" style="107" customWidth="1"/>
    <col min="2" max="2" width="9.28515625" style="35" customWidth="1"/>
    <col min="3" max="3" width="54.28515625" style="36" customWidth="1"/>
    <col min="4" max="4" width="7.28515625" style="64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81" customHeight="1">
      <c r="A1" s="486" t="s">
        <v>939</v>
      </c>
      <c r="B1" s="487"/>
      <c r="C1" s="487"/>
      <c r="D1" s="488"/>
      <c r="E1" s="445" t="s">
        <v>862</v>
      </c>
      <c r="F1" s="445"/>
      <c r="G1" s="443" t="s">
        <v>859</v>
      </c>
      <c r="H1" s="444"/>
    </row>
    <row r="2" spans="1:8" ht="15" customHeight="1" thickBot="1">
      <c r="A2" s="143"/>
      <c r="B2" s="162" t="s">
        <v>864</v>
      </c>
      <c r="C2" s="157" t="s">
        <v>974</v>
      </c>
      <c r="D2" s="60" t="s">
        <v>858</v>
      </c>
      <c r="E2" s="158" t="s">
        <v>860</v>
      </c>
      <c r="F2" s="159" t="s">
        <v>863</v>
      </c>
      <c r="G2" s="160" t="s">
        <v>860</v>
      </c>
      <c r="H2" s="161" t="s">
        <v>863</v>
      </c>
    </row>
    <row r="3" spans="1:8" ht="15" customHeight="1" thickBot="1">
      <c r="A3" s="465" t="s">
        <v>941</v>
      </c>
      <c r="B3" s="10" t="s">
        <v>504</v>
      </c>
      <c r="C3" s="11" t="s">
        <v>505</v>
      </c>
      <c r="D3" s="1"/>
      <c r="E3" s="13">
        <v>360</v>
      </c>
      <c r="F3" s="14">
        <f t="shared" ref="F3:F20" si="0">E3*1.27</f>
        <v>457.2</v>
      </c>
      <c r="G3" s="15">
        <f t="shared" ref="G3:G20" si="1">D3*E3</f>
        <v>0</v>
      </c>
      <c r="H3" s="16">
        <f t="shared" ref="H3:H20" si="2">D3*F3</f>
        <v>0</v>
      </c>
    </row>
    <row r="4" spans="1:8" ht="15" customHeight="1" thickBot="1">
      <c r="A4" s="465"/>
      <c r="B4" s="17" t="s">
        <v>506</v>
      </c>
      <c r="C4" s="18" t="s">
        <v>507</v>
      </c>
      <c r="D4" s="2"/>
      <c r="E4" s="20">
        <v>415</v>
      </c>
      <c r="F4" s="21">
        <f t="shared" si="0"/>
        <v>527.04999999999995</v>
      </c>
      <c r="G4" s="22">
        <f t="shared" si="1"/>
        <v>0</v>
      </c>
      <c r="H4" s="23">
        <f t="shared" si="2"/>
        <v>0</v>
      </c>
    </row>
    <row r="5" spans="1:8" ht="15" customHeight="1" thickBot="1">
      <c r="A5" s="465"/>
      <c r="B5" s="17" t="s">
        <v>508</v>
      </c>
      <c r="C5" s="18" t="s">
        <v>509</v>
      </c>
      <c r="D5" s="2"/>
      <c r="E5" s="20">
        <v>490</v>
      </c>
      <c r="F5" s="21">
        <f t="shared" si="0"/>
        <v>622.29999999999995</v>
      </c>
      <c r="G5" s="22">
        <f t="shared" si="1"/>
        <v>0</v>
      </c>
      <c r="H5" s="23">
        <f t="shared" si="2"/>
        <v>0</v>
      </c>
    </row>
    <row r="6" spans="1:8" ht="15" customHeight="1" thickBot="1">
      <c r="A6" s="465"/>
      <c r="B6" s="17" t="s">
        <v>510</v>
      </c>
      <c r="C6" s="18" t="s">
        <v>511</v>
      </c>
      <c r="D6" s="2"/>
      <c r="E6" s="20">
        <v>660</v>
      </c>
      <c r="F6" s="21">
        <f t="shared" si="0"/>
        <v>838.2</v>
      </c>
      <c r="G6" s="22">
        <f t="shared" si="1"/>
        <v>0</v>
      </c>
      <c r="H6" s="23">
        <f t="shared" si="2"/>
        <v>0</v>
      </c>
    </row>
    <row r="7" spans="1:8" ht="15" customHeight="1" thickBot="1">
      <c r="A7" s="465"/>
      <c r="B7" s="17" t="s">
        <v>512</v>
      </c>
      <c r="C7" s="18" t="s">
        <v>513</v>
      </c>
      <c r="D7" s="2"/>
      <c r="E7" s="20">
        <v>740</v>
      </c>
      <c r="F7" s="21">
        <f t="shared" si="0"/>
        <v>939.80000000000007</v>
      </c>
      <c r="G7" s="22">
        <f t="shared" si="1"/>
        <v>0</v>
      </c>
      <c r="H7" s="23">
        <f t="shared" si="2"/>
        <v>0</v>
      </c>
    </row>
    <row r="8" spans="1:8" ht="15" customHeight="1" thickBot="1">
      <c r="A8" s="465"/>
      <c r="B8" s="58" t="s">
        <v>514</v>
      </c>
      <c r="C8" s="46" t="s">
        <v>515</v>
      </c>
      <c r="D8" s="3"/>
      <c r="E8" s="48">
        <v>940</v>
      </c>
      <c r="F8" s="49">
        <f t="shared" si="0"/>
        <v>1193.8</v>
      </c>
      <c r="G8" s="50">
        <f t="shared" si="1"/>
        <v>0</v>
      </c>
      <c r="H8" s="51">
        <f t="shared" si="2"/>
        <v>0</v>
      </c>
    </row>
    <row r="9" spans="1:8" ht="15" customHeight="1" thickBot="1">
      <c r="A9" s="465"/>
      <c r="B9" s="10" t="s">
        <v>516</v>
      </c>
      <c r="C9" s="11" t="s">
        <v>517</v>
      </c>
      <c r="D9" s="1"/>
      <c r="E9" s="13">
        <v>4106</v>
      </c>
      <c r="F9" s="14">
        <f t="shared" si="0"/>
        <v>5214.62</v>
      </c>
      <c r="G9" s="15">
        <f t="shared" si="1"/>
        <v>0</v>
      </c>
      <c r="H9" s="16">
        <f t="shared" si="2"/>
        <v>0</v>
      </c>
    </row>
    <row r="10" spans="1:8" ht="15" customHeight="1" thickBot="1">
      <c r="A10" s="465"/>
      <c r="B10" s="17" t="s">
        <v>518</v>
      </c>
      <c r="C10" s="18" t="s">
        <v>519</v>
      </c>
      <c r="D10" s="2"/>
      <c r="E10" s="20">
        <v>5044</v>
      </c>
      <c r="F10" s="21">
        <f t="shared" si="0"/>
        <v>6405.88</v>
      </c>
      <c r="G10" s="22">
        <f t="shared" si="1"/>
        <v>0</v>
      </c>
      <c r="H10" s="23">
        <f t="shared" si="2"/>
        <v>0</v>
      </c>
    </row>
    <row r="11" spans="1:8" ht="15" customHeight="1" thickBot="1">
      <c r="A11" s="465"/>
      <c r="B11" s="58" t="s">
        <v>520</v>
      </c>
      <c r="C11" s="46" t="s">
        <v>521</v>
      </c>
      <c r="D11" s="3"/>
      <c r="E11" s="48">
        <v>5866</v>
      </c>
      <c r="F11" s="49">
        <f t="shared" si="0"/>
        <v>7449.82</v>
      </c>
      <c r="G11" s="50">
        <f t="shared" si="1"/>
        <v>0</v>
      </c>
      <c r="H11" s="51">
        <f t="shared" si="2"/>
        <v>0</v>
      </c>
    </row>
    <row r="12" spans="1:8" ht="15" customHeight="1" thickBot="1">
      <c r="A12" s="450" t="s">
        <v>1149</v>
      </c>
      <c r="B12" s="63" t="s">
        <v>522</v>
      </c>
      <c r="C12" s="53" t="s">
        <v>523</v>
      </c>
      <c r="D12" s="6"/>
      <c r="E12" s="54">
        <v>10212</v>
      </c>
      <c r="F12" s="55">
        <f t="shared" si="0"/>
        <v>12969.24</v>
      </c>
      <c r="G12" s="56">
        <f t="shared" si="1"/>
        <v>0</v>
      </c>
      <c r="H12" s="57">
        <f t="shared" si="2"/>
        <v>0</v>
      </c>
    </row>
    <row r="13" spans="1:8" ht="15" customHeight="1" thickBot="1">
      <c r="A13" s="465"/>
      <c r="B13" s="17" t="s">
        <v>524</v>
      </c>
      <c r="C13" s="18" t="s">
        <v>525</v>
      </c>
      <c r="D13" s="2"/>
      <c r="E13" s="20">
        <v>11868</v>
      </c>
      <c r="F13" s="21">
        <f t="shared" si="0"/>
        <v>15072.36</v>
      </c>
      <c r="G13" s="22">
        <f t="shared" si="1"/>
        <v>0</v>
      </c>
      <c r="H13" s="23">
        <f t="shared" si="2"/>
        <v>0</v>
      </c>
    </row>
    <row r="14" spans="1:8" ht="15" customHeight="1" thickBot="1">
      <c r="A14" s="465"/>
      <c r="B14" s="17" t="s">
        <v>526</v>
      </c>
      <c r="C14" s="18" t="s">
        <v>527</v>
      </c>
      <c r="D14" s="2"/>
      <c r="E14" s="20">
        <v>14213</v>
      </c>
      <c r="F14" s="21">
        <f t="shared" si="0"/>
        <v>18050.510000000002</v>
      </c>
      <c r="G14" s="22">
        <f t="shared" si="1"/>
        <v>0</v>
      </c>
      <c r="H14" s="23">
        <f t="shared" si="2"/>
        <v>0</v>
      </c>
    </row>
    <row r="15" spans="1:8" ht="15" customHeight="1" thickBot="1">
      <c r="A15" s="465"/>
      <c r="B15" s="10" t="s">
        <v>528</v>
      </c>
      <c r="C15" s="11" t="s">
        <v>529</v>
      </c>
      <c r="D15" s="1"/>
      <c r="E15" s="13">
        <v>2992</v>
      </c>
      <c r="F15" s="14">
        <f t="shared" si="0"/>
        <v>3799.84</v>
      </c>
      <c r="G15" s="15">
        <f t="shared" si="1"/>
        <v>0</v>
      </c>
      <c r="H15" s="16">
        <f t="shared" si="2"/>
        <v>0</v>
      </c>
    </row>
    <row r="16" spans="1:8" ht="15" customHeight="1" thickBot="1">
      <c r="A16" s="465"/>
      <c r="B16" s="17" t="s">
        <v>530</v>
      </c>
      <c r="C16" s="18" t="s">
        <v>531</v>
      </c>
      <c r="D16" s="2"/>
      <c r="E16" s="20">
        <v>5495</v>
      </c>
      <c r="F16" s="21">
        <f t="shared" si="0"/>
        <v>6978.6500000000005</v>
      </c>
      <c r="G16" s="22">
        <f t="shared" si="1"/>
        <v>0</v>
      </c>
      <c r="H16" s="23">
        <f t="shared" si="2"/>
        <v>0</v>
      </c>
    </row>
    <row r="17" spans="1:8" ht="15" customHeight="1" thickBot="1">
      <c r="A17" s="465"/>
      <c r="B17" s="17" t="s">
        <v>532</v>
      </c>
      <c r="C17" s="18" t="s">
        <v>533</v>
      </c>
      <c r="D17" s="2"/>
      <c r="E17" s="20">
        <v>8557</v>
      </c>
      <c r="F17" s="21">
        <f t="shared" si="0"/>
        <v>10867.39</v>
      </c>
      <c r="G17" s="22">
        <f t="shared" si="1"/>
        <v>0</v>
      </c>
      <c r="H17" s="23">
        <f t="shared" si="2"/>
        <v>0</v>
      </c>
    </row>
    <row r="18" spans="1:8" ht="15" customHeight="1" thickBot="1">
      <c r="A18" s="465"/>
      <c r="B18" s="17" t="s">
        <v>534</v>
      </c>
      <c r="C18" s="18" t="s">
        <v>535</v>
      </c>
      <c r="D18" s="2"/>
      <c r="E18" s="20">
        <v>12105</v>
      </c>
      <c r="F18" s="21">
        <f t="shared" si="0"/>
        <v>15373.35</v>
      </c>
      <c r="G18" s="22">
        <f t="shared" si="1"/>
        <v>0</v>
      </c>
      <c r="H18" s="23">
        <f t="shared" si="2"/>
        <v>0</v>
      </c>
    </row>
    <row r="19" spans="1:8" ht="15" customHeight="1" thickBot="1">
      <c r="A19" s="465"/>
      <c r="B19" s="17" t="s">
        <v>536</v>
      </c>
      <c r="C19" s="18" t="s">
        <v>537</v>
      </c>
      <c r="D19" s="2"/>
      <c r="E19" s="20">
        <v>17029</v>
      </c>
      <c r="F19" s="21">
        <f t="shared" si="0"/>
        <v>21626.83</v>
      </c>
      <c r="G19" s="22">
        <f t="shared" si="1"/>
        <v>0</v>
      </c>
      <c r="H19" s="23">
        <f t="shared" si="2"/>
        <v>0</v>
      </c>
    </row>
    <row r="20" spans="1:8" ht="15" customHeight="1" thickBot="1">
      <c r="A20" s="465"/>
      <c r="B20" s="58" t="s">
        <v>538</v>
      </c>
      <c r="C20" s="46" t="s">
        <v>539</v>
      </c>
      <c r="D20" s="3"/>
      <c r="E20" s="48">
        <v>25971</v>
      </c>
      <c r="F20" s="49">
        <f t="shared" si="0"/>
        <v>32983.17</v>
      </c>
      <c r="G20" s="50">
        <f t="shared" si="1"/>
        <v>0</v>
      </c>
      <c r="H20" s="51">
        <f t="shared" si="2"/>
        <v>0</v>
      </c>
    </row>
    <row r="21" spans="1:8" ht="15" customHeight="1" thickBot="1">
      <c r="A21" s="465" t="s">
        <v>942</v>
      </c>
      <c r="B21" s="10" t="s">
        <v>743</v>
      </c>
      <c r="C21" s="11" t="s">
        <v>1156</v>
      </c>
      <c r="D21" s="1"/>
      <c r="E21" s="13">
        <v>2333</v>
      </c>
      <c r="F21" s="14">
        <f t="shared" ref="F21:F30" si="3">E21*1.27</f>
        <v>2962.91</v>
      </c>
      <c r="G21" s="15">
        <f t="shared" ref="G21:G30" si="4">D21*E21</f>
        <v>0</v>
      </c>
      <c r="H21" s="16">
        <f t="shared" ref="H21:H30" si="5">D21*F21</f>
        <v>0</v>
      </c>
    </row>
    <row r="22" spans="1:8" ht="15" customHeight="1" thickBot="1">
      <c r="A22" s="465"/>
      <c r="B22" s="17" t="s">
        <v>744</v>
      </c>
      <c r="C22" s="18" t="s">
        <v>1157</v>
      </c>
      <c r="D22" s="2"/>
      <c r="E22" s="20">
        <v>3167</v>
      </c>
      <c r="F22" s="21">
        <f t="shared" si="3"/>
        <v>4022.09</v>
      </c>
      <c r="G22" s="22">
        <f t="shared" si="4"/>
        <v>0</v>
      </c>
      <c r="H22" s="23">
        <f t="shared" si="5"/>
        <v>0</v>
      </c>
    </row>
    <row r="23" spans="1:8" ht="15" customHeight="1" thickBot="1">
      <c r="A23" s="465"/>
      <c r="B23" s="17" t="s">
        <v>745</v>
      </c>
      <c r="C23" s="18" t="s">
        <v>1158</v>
      </c>
      <c r="D23" s="2"/>
      <c r="E23" s="20">
        <v>5423</v>
      </c>
      <c r="F23" s="21">
        <f t="shared" si="3"/>
        <v>6887.21</v>
      </c>
      <c r="G23" s="22">
        <f t="shared" si="4"/>
        <v>0</v>
      </c>
      <c r="H23" s="23">
        <f t="shared" si="5"/>
        <v>0</v>
      </c>
    </row>
    <row r="24" spans="1:8" ht="15" customHeight="1" thickBot="1">
      <c r="A24" s="465"/>
      <c r="B24" s="17" t="s">
        <v>746</v>
      </c>
      <c r="C24" s="18" t="s">
        <v>1159</v>
      </c>
      <c r="D24" s="2"/>
      <c r="E24" s="20">
        <v>6584</v>
      </c>
      <c r="F24" s="21">
        <f t="shared" si="3"/>
        <v>8361.68</v>
      </c>
      <c r="G24" s="22">
        <f t="shared" si="4"/>
        <v>0</v>
      </c>
      <c r="H24" s="23">
        <f t="shared" si="5"/>
        <v>0</v>
      </c>
    </row>
    <row r="25" spans="1:8" ht="15" customHeight="1" thickBot="1">
      <c r="A25" s="465"/>
      <c r="B25" s="17" t="s">
        <v>747</v>
      </c>
      <c r="C25" s="18" t="s">
        <v>1160</v>
      </c>
      <c r="D25" s="2"/>
      <c r="E25" s="20">
        <v>8982</v>
      </c>
      <c r="F25" s="21">
        <f t="shared" si="3"/>
        <v>11407.14</v>
      </c>
      <c r="G25" s="22">
        <f t="shared" si="4"/>
        <v>0</v>
      </c>
      <c r="H25" s="23">
        <f t="shared" si="5"/>
        <v>0</v>
      </c>
    </row>
    <row r="26" spans="1:8" ht="15" customHeight="1" thickBot="1">
      <c r="A26" s="465"/>
      <c r="B26" s="24" t="s">
        <v>748</v>
      </c>
      <c r="C26" s="8" t="s">
        <v>1161</v>
      </c>
      <c r="D26" s="4"/>
      <c r="E26" s="25">
        <v>2185</v>
      </c>
      <c r="F26" s="26">
        <f t="shared" si="3"/>
        <v>2774.95</v>
      </c>
      <c r="G26" s="27">
        <f t="shared" si="4"/>
        <v>0</v>
      </c>
      <c r="H26" s="28">
        <f t="shared" si="5"/>
        <v>0</v>
      </c>
    </row>
    <row r="27" spans="1:8" ht="15" customHeight="1" thickBot="1">
      <c r="A27" s="465"/>
      <c r="B27" s="24" t="s">
        <v>1150</v>
      </c>
      <c r="C27" s="8" t="s">
        <v>1153</v>
      </c>
      <c r="D27" s="4"/>
      <c r="E27" s="25">
        <v>832</v>
      </c>
      <c r="F27" s="26">
        <f t="shared" si="3"/>
        <v>1056.6400000000001</v>
      </c>
      <c r="G27" s="27">
        <f t="shared" si="4"/>
        <v>0</v>
      </c>
      <c r="H27" s="28">
        <f t="shared" si="5"/>
        <v>0</v>
      </c>
    </row>
    <row r="28" spans="1:8" ht="15" customHeight="1" thickBot="1">
      <c r="A28" s="465"/>
      <c r="B28" s="24" t="s">
        <v>1151</v>
      </c>
      <c r="C28" s="8" t="s">
        <v>1155</v>
      </c>
      <c r="D28" s="4"/>
      <c r="E28" s="25">
        <v>1019</v>
      </c>
      <c r="F28" s="26">
        <f t="shared" si="3"/>
        <v>1294.1300000000001</v>
      </c>
      <c r="G28" s="27">
        <f t="shared" si="4"/>
        <v>0</v>
      </c>
      <c r="H28" s="28">
        <f t="shared" si="5"/>
        <v>0</v>
      </c>
    </row>
    <row r="29" spans="1:8" ht="15" customHeight="1" thickBot="1">
      <c r="A29" s="465"/>
      <c r="B29" s="58" t="s">
        <v>1152</v>
      </c>
      <c r="C29" s="46" t="s">
        <v>1154</v>
      </c>
      <c r="D29" s="3"/>
      <c r="E29" s="48">
        <v>1579</v>
      </c>
      <c r="F29" s="49">
        <f t="shared" si="3"/>
        <v>2005.33</v>
      </c>
      <c r="G29" s="50">
        <f t="shared" si="4"/>
        <v>0</v>
      </c>
      <c r="H29" s="51">
        <f t="shared" si="5"/>
        <v>0</v>
      </c>
    </row>
    <row r="30" spans="1:8" ht="15" customHeight="1" thickBot="1">
      <c r="A30" s="465"/>
      <c r="B30" s="58" t="s">
        <v>796</v>
      </c>
      <c r="C30" s="46" t="s">
        <v>797</v>
      </c>
      <c r="D30" s="3"/>
      <c r="E30" s="48">
        <v>2115</v>
      </c>
      <c r="F30" s="49">
        <f t="shared" si="3"/>
        <v>2686.05</v>
      </c>
      <c r="G30" s="50">
        <f t="shared" si="4"/>
        <v>0</v>
      </c>
      <c r="H30" s="51">
        <f t="shared" si="5"/>
        <v>0</v>
      </c>
    </row>
    <row r="31" spans="1:8" ht="15" customHeight="1" thickBot="1">
      <c r="A31" s="465" t="s">
        <v>943</v>
      </c>
      <c r="B31" s="10" t="s">
        <v>798</v>
      </c>
      <c r="C31" s="11" t="s">
        <v>799</v>
      </c>
      <c r="D31" s="1"/>
      <c r="E31" s="13">
        <v>390</v>
      </c>
      <c r="F31" s="14">
        <f t="shared" ref="F31:F35" si="6">E31*1.27</f>
        <v>495.3</v>
      </c>
      <c r="G31" s="15">
        <f t="shared" ref="G31:G35" si="7">D31*E31</f>
        <v>0</v>
      </c>
      <c r="H31" s="16">
        <f t="shared" ref="H31:H35" si="8">D31*F31</f>
        <v>0</v>
      </c>
    </row>
    <row r="32" spans="1:8" ht="15" customHeight="1" thickBot="1">
      <c r="A32" s="465"/>
      <c r="B32" s="17" t="s">
        <v>800</v>
      </c>
      <c r="C32" s="18" t="s">
        <v>801</v>
      </c>
      <c r="D32" s="2"/>
      <c r="E32" s="20">
        <v>630</v>
      </c>
      <c r="F32" s="21">
        <f t="shared" si="6"/>
        <v>800.1</v>
      </c>
      <c r="G32" s="22">
        <f t="shared" si="7"/>
        <v>0</v>
      </c>
      <c r="H32" s="23">
        <f t="shared" si="8"/>
        <v>0</v>
      </c>
    </row>
    <row r="33" spans="1:8" ht="15" customHeight="1" thickBot="1">
      <c r="A33" s="465"/>
      <c r="B33" s="17" t="s">
        <v>802</v>
      </c>
      <c r="C33" s="18" t="s">
        <v>803</v>
      </c>
      <c r="D33" s="2"/>
      <c r="E33" s="20">
        <v>840</v>
      </c>
      <c r="F33" s="21">
        <f t="shared" si="6"/>
        <v>1066.8</v>
      </c>
      <c r="G33" s="22">
        <f t="shared" si="7"/>
        <v>0</v>
      </c>
      <c r="H33" s="23">
        <f t="shared" si="8"/>
        <v>0</v>
      </c>
    </row>
    <row r="34" spans="1:8" ht="15" customHeight="1" thickBot="1">
      <c r="A34" s="465"/>
      <c r="B34" s="17" t="s">
        <v>804</v>
      </c>
      <c r="C34" s="18" t="s">
        <v>805</v>
      </c>
      <c r="D34" s="2"/>
      <c r="E34" s="20">
        <v>1020</v>
      </c>
      <c r="F34" s="21">
        <f t="shared" si="6"/>
        <v>1295.4000000000001</v>
      </c>
      <c r="G34" s="22">
        <f t="shared" si="7"/>
        <v>0</v>
      </c>
      <c r="H34" s="23">
        <f t="shared" si="8"/>
        <v>0</v>
      </c>
    </row>
    <row r="35" spans="1:8" ht="15" customHeight="1" thickBot="1">
      <c r="A35" s="465"/>
      <c r="B35" s="58" t="s">
        <v>806</v>
      </c>
      <c r="C35" s="46" t="s">
        <v>807</v>
      </c>
      <c r="D35" s="3"/>
      <c r="E35" s="48">
        <v>1551</v>
      </c>
      <c r="F35" s="49">
        <f t="shared" si="6"/>
        <v>1969.77</v>
      </c>
      <c r="G35" s="50">
        <f t="shared" si="7"/>
        <v>0</v>
      </c>
      <c r="H35" s="51">
        <f t="shared" si="8"/>
        <v>0</v>
      </c>
    </row>
    <row r="36" spans="1:8" ht="15" customHeight="1" thickBot="1">
      <c r="A36" s="465" t="s">
        <v>944</v>
      </c>
      <c r="B36" s="10" t="s">
        <v>787</v>
      </c>
      <c r="C36" s="11" t="s">
        <v>788</v>
      </c>
      <c r="D36" s="1"/>
      <c r="E36" s="13">
        <v>4990</v>
      </c>
      <c r="F36" s="14">
        <f t="shared" ref="F36:F38" si="9">E36*1.27</f>
        <v>6337.3</v>
      </c>
      <c r="G36" s="15">
        <f t="shared" ref="G36:G38" si="10">D36*E36</f>
        <v>0</v>
      </c>
      <c r="H36" s="16">
        <f t="shared" ref="H36:H38" si="11">D36*F36</f>
        <v>0</v>
      </c>
    </row>
    <row r="37" spans="1:8" ht="15" customHeight="1" thickBot="1">
      <c r="A37" s="465"/>
      <c r="B37" s="17" t="s">
        <v>789</v>
      </c>
      <c r="C37" s="18" t="s">
        <v>790</v>
      </c>
      <c r="D37" s="2"/>
      <c r="E37" s="20">
        <v>6800</v>
      </c>
      <c r="F37" s="21">
        <f t="shared" si="9"/>
        <v>8636</v>
      </c>
      <c r="G37" s="22">
        <f t="shared" si="10"/>
        <v>0</v>
      </c>
      <c r="H37" s="23">
        <f t="shared" si="11"/>
        <v>0</v>
      </c>
    </row>
    <row r="38" spans="1:8" ht="15" customHeight="1" thickBot="1">
      <c r="A38" s="465"/>
      <c r="B38" s="58" t="s">
        <v>791</v>
      </c>
      <c r="C38" s="46" t="s">
        <v>792</v>
      </c>
      <c r="D38" s="3"/>
      <c r="E38" s="48">
        <v>8400</v>
      </c>
      <c r="F38" s="49">
        <f t="shared" si="9"/>
        <v>10668</v>
      </c>
      <c r="G38" s="50">
        <f t="shared" si="10"/>
        <v>0</v>
      </c>
      <c r="H38" s="51">
        <f t="shared" si="11"/>
        <v>0</v>
      </c>
    </row>
    <row r="39" spans="1:8" ht="19.5" thickBot="1">
      <c r="G39" s="102">
        <f>SUM(G3:G38)</f>
        <v>0</v>
      </c>
      <c r="H39" s="102">
        <f>SUM(H3:H38)</f>
        <v>0</v>
      </c>
    </row>
    <row r="42" spans="1:8" ht="16.5" thickBot="1"/>
    <row r="43" spans="1:8" ht="29.25" customHeight="1">
      <c r="B43" s="446" t="s">
        <v>940</v>
      </c>
      <c r="C43" s="485"/>
      <c r="D43" s="108"/>
      <c r="E43" s="109"/>
      <c r="F43" s="110"/>
    </row>
    <row r="44" spans="1:8" ht="16.5" customHeight="1">
      <c r="B44" s="17" t="s">
        <v>814</v>
      </c>
      <c r="C44" s="152" t="s">
        <v>815</v>
      </c>
      <c r="D44" s="111"/>
      <c r="E44" s="112"/>
      <c r="F44" s="113"/>
    </row>
    <row r="45" spans="1:8" ht="16.5" customHeight="1">
      <c r="B45" s="17" t="s">
        <v>816</v>
      </c>
      <c r="C45" s="152" t="s">
        <v>817</v>
      </c>
      <c r="D45" s="111"/>
      <c r="E45" s="112"/>
      <c r="F45" s="113"/>
    </row>
    <row r="46" spans="1:8" ht="16.5" customHeight="1">
      <c r="B46" s="17" t="s">
        <v>818</v>
      </c>
      <c r="C46" s="152" t="s">
        <v>819</v>
      </c>
      <c r="D46" s="111"/>
      <c r="E46" s="112"/>
      <c r="F46" s="113"/>
    </row>
    <row r="47" spans="1:8" ht="16.5" customHeight="1">
      <c r="B47" s="17" t="s">
        <v>820</v>
      </c>
      <c r="C47" s="152" t="s">
        <v>821</v>
      </c>
      <c r="D47" s="111"/>
      <c r="E47" s="112"/>
      <c r="F47" s="113"/>
    </row>
    <row r="48" spans="1:8" ht="16.5" customHeight="1">
      <c r="B48" s="17" t="s">
        <v>822</v>
      </c>
      <c r="C48" s="152" t="s">
        <v>823</v>
      </c>
      <c r="D48" s="111"/>
      <c r="E48" s="112"/>
      <c r="F48" s="113"/>
    </row>
    <row r="49" spans="2:6" ht="16.5" customHeight="1">
      <c r="B49" s="17" t="s">
        <v>824</v>
      </c>
      <c r="C49" s="152" t="s">
        <v>825</v>
      </c>
      <c r="D49" s="111"/>
      <c r="E49" s="112"/>
      <c r="F49" s="113"/>
    </row>
    <row r="50" spans="2:6" ht="16.5" customHeight="1">
      <c r="B50" s="17" t="s">
        <v>826</v>
      </c>
      <c r="C50" s="152" t="s">
        <v>827</v>
      </c>
      <c r="D50" s="111"/>
      <c r="E50" s="112"/>
      <c r="F50" s="113"/>
    </row>
    <row r="51" spans="2:6" ht="16.5" customHeight="1">
      <c r="B51" s="17" t="s">
        <v>828</v>
      </c>
      <c r="C51" s="152" t="s">
        <v>829</v>
      </c>
      <c r="D51" s="111"/>
      <c r="E51" s="112"/>
      <c r="F51" s="113"/>
    </row>
    <row r="52" spans="2:6" ht="16.5" customHeight="1">
      <c r="B52" s="17" t="s">
        <v>830</v>
      </c>
      <c r="C52" s="152" t="s">
        <v>831</v>
      </c>
      <c r="D52" s="111"/>
      <c r="E52" s="112"/>
      <c r="F52" s="113"/>
    </row>
    <row r="53" spans="2:6" ht="16.5" customHeight="1" thickBot="1">
      <c r="B53" s="58" t="s">
        <v>832</v>
      </c>
      <c r="C53" s="153" t="s">
        <v>833</v>
      </c>
      <c r="D53" s="111"/>
      <c r="E53" s="112"/>
      <c r="F53" s="113"/>
    </row>
    <row r="54" spans="2:6" ht="16.5" customHeight="1" thickBot="1">
      <c r="C54" s="154"/>
      <c r="D54" s="108"/>
      <c r="E54" s="109"/>
      <c r="F54" s="110"/>
    </row>
    <row r="55" spans="2:6">
      <c r="B55" s="10" t="s">
        <v>834</v>
      </c>
      <c r="C55" s="155" t="s">
        <v>835</v>
      </c>
    </row>
    <row r="56" spans="2:6">
      <c r="B56" s="17" t="s">
        <v>836</v>
      </c>
      <c r="C56" s="152" t="s">
        <v>837</v>
      </c>
    </row>
    <row r="57" spans="2:6" ht="16.5" thickBot="1">
      <c r="B57" s="58" t="s">
        <v>838</v>
      </c>
      <c r="C57" s="153" t="s">
        <v>839</v>
      </c>
    </row>
  </sheetData>
  <sheetProtection password="CF7A" sheet="1" objects="1" scenarios="1"/>
  <mergeCells count="10">
    <mergeCell ref="E1:F1"/>
    <mergeCell ref="G1:H1"/>
    <mergeCell ref="A1:D1"/>
    <mergeCell ref="A3:A11"/>
    <mergeCell ref="A12:A14"/>
    <mergeCell ref="B43:C43"/>
    <mergeCell ref="A21:A30"/>
    <mergeCell ref="A15:A20"/>
    <mergeCell ref="A31:A35"/>
    <mergeCell ref="A36:A38"/>
  </mergeCells>
  <pageMargins left="0.38" right="0.19685039370078741" top="0.47244094488188981" bottom="0.49" header="0.31496062992125984" footer="0.31496062992125984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1"/>
  <sheetViews>
    <sheetView topLeftCell="A4" workbookViewId="0">
      <selection activeCell="E18" sqref="E18"/>
    </sheetView>
  </sheetViews>
  <sheetFormatPr defaultRowHeight="15.75"/>
  <cols>
    <col min="1" max="1" width="5.140625" style="7" customWidth="1"/>
    <col min="2" max="2" width="8.28515625" style="35" customWidth="1"/>
    <col min="3" max="3" width="53.7109375" style="36" customWidth="1"/>
    <col min="4" max="4" width="7.28515625" style="64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40.5" customHeight="1">
      <c r="A1" s="486" t="s">
        <v>948</v>
      </c>
      <c r="B1" s="487"/>
      <c r="C1" s="487"/>
      <c r="D1" s="488"/>
      <c r="E1" s="445" t="s">
        <v>862</v>
      </c>
      <c r="F1" s="445"/>
      <c r="G1" s="443" t="s">
        <v>859</v>
      </c>
      <c r="H1" s="444"/>
    </row>
    <row r="2" spans="1:8" ht="15" customHeight="1" thickBot="1">
      <c r="A2" s="62"/>
      <c r="B2" s="162" t="s">
        <v>864</v>
      </c>
      <c r="C2" s="157" t="s">
        <v>974</v>
      </c>
      <c r="D2" s="60" t="s">
        <v>858</v>
      </c>
      <c r="E2" s="158" t="s">
        <v>860</v>
      </c>
      <c r="F2" s="159" t="s">
        <v>863</v>
      </c>
      <c r="G2" s="160" t="s">
        <v>860</v>
      </c>
      <c r="H2" s="161" t="s">
        <v>863</v>
      </c>
    </row>
    <row r="3" spans="1:8">
      <c r="A3" s="448" t="s">
        <v>947</v>
      </c>
      <c r="B3" s="10" t="s">
        <v>1170</v>
      </c>
      <c r="C3" s="11" t="s">
        <v>1171</v>
      </c>
      <c r="D3" s="1"/>
      <c r="E3" s="13">
        <v>1945</v>
      </c>
      <c r="F3" s="14">
        <f t="shared" ref="F3:F17" si="0">E3*1.27</f>
        <v>2470.15</v>
      </c>
      <c r="G3" s="15">
        <f t="shared" ref="G3:G17" si="1">D3*E3</f>
        <v>0</v>
      </c>
      <c r="H3" s="16">
        <f t="shared" ref="H3:H17" si="2">D3*F3</f>
        <v>0</v>
      </c>
    </row>
    <row r="4" spans="1:8">
      <c r="A4" s="449"/>
      <c r="B4" s="24" t="s">
        <v>1172</v>
      </c>
      <c r="C4" s="8" t="s">
        <v>1162</v>
      </c>
      <c r="D4" s="4"/>
      <c r="E4" s="25">
        <v>16900</v>
      </c>
      <c r="F4" s="21">
        <f t="shared" si="0"/>
        <v>21463</v>
      </c>
      <c r="G4" s="22">
        <f t="shared" si="1"/>
        <v>0</v>
      </c>
      <c r="H4" s="28"/>
    </row>
    <row r="5" spans="1:8" ht="16.5" thickBot="1">
      <c r="A5" s="449"/>
      <c r="B5" s="58" t="s">
        <v>707</v>
      </c>
      <c r="C5" s="46" t="s">
        <v>708</v>
      </c>
      <c r="D5" s="3"/>
      <c r="E5" s="48">
        <v>43775</v>
      </c>
      <c r="F5" s="49">
        <f t="shared" si="0"/>
        <v>55594.25</v>
      </c>
      <c r="G5" s="50">
        <f t="shared" si="1"/>
        <v>0</v>
      </c>
      <c r="H5" s="51">
        <f t="shared" si="2"/>
        <v>0</v>
      </c>
    </row>
    <row r="6" spans="1:8" ht="15" customHeight="1">
      <c r="A6" s="449"/>
      <c r="B6" s="10" t="s">
        <v>808</v>
      </c>
      <c r="C6" s="11" t="s">
        <v>809</v>
      </c>
      <c r="D6" s="1"/>
      <c r="E6" s="13">
        <v>5966</v>
      </c>
      <c r="F6" s="14">
        <f t="shared" ref="F6:F8" si="3">E6*1.27</f>
        <v>7576.82</v>
      </c>
      <c r="G6" s="15">
        <f t="shared" ref="G6:G8" si="4">D6*E6</f>
        <v>0</v>
      </c>
      <c r="H6" s="16">
        <f t="shared" ref="H6:H8" si="5">D6*F6</f>
        <v>0</v>
      </c>
    </row>
    <row r="7" spans="1:8" ht="15" customHeight="1">
      <c r="A7" s="449"/>
      <c r="B7" s="17" t="s">
        <v>810</v>
      </c>
      <c r="C7" s="18" t="s">
        <v>811</v>
      </c>
      <c r="D7" s="2"/>
      <c r="E7" s="20">
        <v>9663</v>
      </c>
      <c r="F7" s="21">
        <f t="shared" si="3"/>
        <v>12272.01</v>
      </c>
      <c r="G7" s="22">
        <f t="shared" si="4"/>
        <v>0</v>
      </c>
      <c r="H7" s="23">
        <f t="shared" si="5"/>
        <v>0</v>
      </c>
    </row>
    <row r="8" spans="1:8" ht="15" customHeight="1" thickBot="1">
      <c r="A8" s="449"/>
      <c r="B8" s="58" t="s">
        <v>812</v>
      </c>
      <c r="C8" s="46" t="s">
        <v>813</v>
      </c>
      <c r="D8" s="3"/>
      <c r="E8" s="48">
        <v>13223</v>
      </c>
      <c r="F8" s="49">
        <f t="shared" si="3"/>
        <v>16793.21</v>
      </c>
      <c r="G8" s="50">
        <f t="shared" si="4"/>
        <v>0</v>
      </c>
      <c r="H8" s="51">
        <f t="shared" si="5"/>
        <v>0</v>
      </c>
    </row>
    <row r="9" spans="1:8" ht="15" customHeight="1">
      <c r="A9" s="449"/>
      <c r="B9" s="10" t="s">
        <v>699</v>
      </c>
      <c r="C9" s="11" t="s">
        <v>700</v>
      </c>
      <c r="D9" s="1"/>
      <c r="E9" s="13">
        <v>13896</v>
      </c>
      <c r="F9" s="14">
        <f t="shared" si="0"/>
        <v>17647.920000000002</v>
      </c>
      <c r="G9" s="15">
        <f t="shared" si="1"/>
        <v>0</v>
      </c>
      <c r="H9" s="16">
        <f t="shared" si="2"/>
        <v>0</v>
      </c>
    </row>
    <row r="10" spans="1:8" ht="15" customHeight="1">
      <c r="A10" s="449"/>
      <c r="B10" s="17" t="s">
        <v>701</v>
      </c>
      <c r="C10" s="18" t="s">
        <v>702</v>
      </c>
      <c r="D10" s="2"/>
      <c r="E10" s="20">
        <v>12052</v>
      </c>
      <c r="F10" s="21">
        <f t="shared" si="0"/>
        <v>15306.04</v>
      </c>
      <c r="G10" s="22">
        <f t="shared" si="1"/>
        <v>0</v>
      </c>
      <c r="H10" s="23">
        <f t="shared" si="2"/>
        <v>0</v>
      </c>
    </row>
    <row r="11" spans="1:8" ht="15" customHeight="1">
      <c r="A11" s="449"/>
      <c r="B11" s="17" t="s">
        <v>703</v>
      </c>
      <c r="C11" s="18" t="s">
        <v>704</v>
      </c>
      <c r="D11" s="2"/>
      <c r="E11" s="20">
        <v>13815</v>
      </c>
      <c r="F11" s="21">
        <f t="shared" si="0"/>
        <v>17545.05</v>
      </c>
      <c r="G11" s="22">
        <f t="shared" si="1"/>
        <v>0</v>
      </c>
      <c r="H11" s="23">
        <f t="shared" si="2"/>
        <v>0</v>
      </c>
    </row>
    <row r="12" spans="1:8" ht="15" customHeight="1" thickBot="1">
      <c r="A12" s="450"/>
      <c r="B12" s="58" t="s">
        <v>705</v>
      </c>
      <c r="C12" s="46" t="s">
        <v>706</v>
      </c>
      <c r="D12" s="3"/>
      <c r="E12" s="48">
        <v>16937</v>
      </c>
      <c r="F12" s="49">
        <f t="shared" si="0"/>
        <v>21509.99</v>
      </c>
      <c r="G12" s="50">
        <f t="shared" si="1"/>
        <v>0</v>
      </c>
      <c r="H12" s="51">
        <f t="shared" si="2"/>
        <v>0</v>
      </c>
    </row>
    <row r="13" spans="1:8" ht="29.25" customHeight="1">
      <c r="A13" s="489" t="s">
        <v>945</v>
      </c>
      <c r="B13" s="10" t="s">
        <v>759</v>
      </c>
      <c r="C13" s="11" t="s">
        <v>760</v>
      </c>
      <c r="D13" s="1"/>
      <c r="E13" s="13">
        <v>5075</v>
      </c>
      <c r="F13" s="14">
        <f t="shared" si="0"/>
        <v>6445.25</v>
      </c>
      <c r="G13" s="15">
        <f t="shared" si="1"/>
        <v>0</v>
      </c>
      <c r="H13" s="16">
        <f t="shared" si="2"/>
        <v>0</v>
      </c>
    </row>
    <row r="14" spans="1:8" ht="29.25" customHeight="1" thickBot="1">
      <c r="A14" s="490"/>
      <c r="B14" s="17" t="s">
        <v>761</v>
      </c>
      <c r="C14" s="18" t="s">
        <v>762</v>
      </c>
      <c r="D14" s="2"/>
      <c r="E14" s="20">
        <v>340</v>
      </c>
      <c r="F14" s="21">
        <f t="shared" si="0"/>
        <v>431.8</v>
      </c>
      <c r="G14" s="22">
        <f t="shared" si="1"/>
        <v>0</v>
      </c>
      <c r="H14" s="23">
        <f t="shared" si="2"/>
        <v>0</v>
      </c>
    </row>
    <row r="15" spans="1:8" ht="23.25" customHeight="1">
      <c r="A15" s="489" t="s">
        <v>946</v>
      </c>
      <c r="B15" s="10" t="s">
        <v>777</v>
      </c>
      <c r="C15" s="11" t="s">
        <v>778</v>
      </c>
      <c r="D15" s="1"/>
      <c r="E15" s="13">
        <v>49490</v>
      </c>
      <c r="F15" s="14">
        <f t="shared" si="0"/>
        <v>62852.3</v>
      </c>
      <c r="G15" s="15">
        <f t="shared" si="1"/>
        <v>0</v>
      </c>
      <c r="H15" s="16">
        <f t="shared" si="2"/>
        <v>0</v>
      </c>
    </row>
    <row r="16" spans="1:8" ht="23.25" customHeight="1">
      <c r="A16" s="490"/>
      <c r="B16" s="17" t="s">
        <v>779</v>
      </c>
      <c r="C16" s="18" t="s">
        <v>780</v>
      </c>
      <c r="D16" s="2"/>
      <c r="E16" s="20">
        <v>33680</v>
      </c>
      <c r="F16" s="21">
        <f t="shared" si="0"/>
        <v>42773.599999999999</v>
      </c>
      <c r="G16" s="22">
        <f t="shared" si="1"/>
        <v>0</v>
      </c>
      <c r="H16" s="23">
        <f t="shared" si="2"/>
        <v>0</v>
      </c>
    </row>
    <row r="17" spans="1:8" ht="23.25" customHeight="1" thickBot="1">
      <c r="A17" s="491"/>
      <c r="B17" s="58" t="s">
        <v>781</v>
      </c>
      <c r="C17" s="46" t="s">
        <v>782</v>
      </c>
      <c r="D17" s="3"/>
      <c r="E17" s="48">
        <v>33145</v>
      </c>
      <c r="F17" s="49">
        <f t="shared" si="0"/>
        <v>42094.15</v>
      </c>
      <c r="G17" s="50">
        <f t="shared" si="1"/>
        <v>0</v>
      </c>
      <c r="H17" s="51">
        <f t="shared" si="2"/>
        <v>0</v>
      </c>
    </row>
    <row r="18" spans="1:8" ht="19.5" thickBot="1">
      <c r="A18" s="62"/>
      <c r="B18" s="127"/>
      <c r="C18" s="128"/>
      <c r="D18" s="108"/>
      <c r="E18" s="109"/>
      <c r="F18" s="110"/>
      <c r="G18" s="102">
        <f>SUM(G3:G17)</f>
        <v>0</v>
      </c>
      <c r="H18" s="102">
        <f>SUM(H3:H17)</f>
        <v>0</v>
      </c>
    </row>
    <row r="19" spans="1:8" ht="16.5" thickBot="1">
      <c r="A19" s="62"/>
      <c r="B19" s="127"/>
      <c r="C19" s="128"/>
      <c r="D19" s="108"/>
      <c r="E19" s="109"/>
      <c r="F19" s="110"/>
      <c r="G19" s="129"/>
      <c r="H19" s="130"/>
    </row>
    <row r="20" spans="1:8" ht="35.25" customHeight="1">
      <c r="A20" s="62"/>
      <c r="B20" s="127"/>
      <c r="C20" s="125" t="s">
        <v>967</v>
      </c>
      <c r="D20" s="108"/>
      <c r="E20" s="109"/>
      <c r="F20" s="110"/>
      <c r="G20" s="129"/>
      <c r="H20" s="130"/>
    </row>
    <row r="21" spans="1:8" ht="38.25" customHeight="1" thickBot="1">
      <c r="A21" s="131"/>
      <c r="B21" s="132"/>
      <c r="C21" s="126" t="s">
        <v>968</v>
      </c>
      <c r="D21" s="133"/>
      <c r="E21" s="134"/>
      <c r="F21" s="135"/>
      <c r="G21" s="136"/>
      <c r="H21" s="137"/>
    </row>
  </sheetData>
  <sheetProtection password="CF7A" sheet="1" objects="1" scenarios="1"/>
  <mergeCells count="6">
    <mergeCell ref="E1:F1"/>
    <mergeCell ref="G1:H1"/>
    <mergeCell ref="A3:A12"/>
    <mergeCell ref="A13:A14"/>
    <mergeCell ref="A15:A17"/>
    <mergeCell ref="A1:D1"/>
  </mergeCells>
  <pageMargins left="0.38" right="0.19685039370078741" top="0.47244094488188981" bottom="0.59055118110236227" header="0.31496062992125984" footer="0.31496062992125984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74"/>
  <sheetViews>
    <sheetView topLeftCell="A49" workbookViewId="0">
      <selection activeCell="D49" sqref="D49"/>
    </sheetView>
  </sheetViews>
  <sheetFormatPr defaultRowHeight="15.75"/>
  <cols>
    <col min="1" max="1" width="6.42578125" style="7" customWidth="1"/>
    <col min="2" max="2" width="9.7109375" style="35" customWidth="1"/>
    <col min="3" max="3" width="54.7109375" style="36" customWidth="1"/>
    <col min="4" max="4" width="7.28515625" style="64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45.75" customHeight="1">
      <c r="A1" s="486" t="s">
        <v>949</v>
      </c>
      <c r="B1" s="487"/>
      <c r="C1" s="487"/>
      <c r="D1" s="488"/>
      <c r="E1" s="445" t="s">
        <v>862</v>
      </c>
      <c r="F1" s="445"/>
      <c r="G1" s="443" t="s">
        <v>859</v>
      </c>
      <c r="H1" s="444"/>
    </row>
    <row r="2" spans="1:8" ht="15" customHeight="1" thickBot="1">
      <c r="A2" s="62"/>
      <c r="B2" s="162" t="s">
        <v>864</v>
      </c>
      <c r="C2" s="157" t="s">
        <v>974</v>
      </c>
      <c r="D2" s="60" t="s">
        <v>858</v>
      </c>
      <c r="E2" s="158" t="s">
        <v>860</v>
      </c>
      <c r="F2" s="159" t="s">
        <v>863</v>
      </c>
      <c r="G2" s="160" t="s">
        <v>860</v>
      </c>
      <c r="H2" s="161" t="s">
        <v>861</v>
      </c>
    </row>
    <row r="3" spans="1:8" ht="15" customHeight="1">
      <c r="A3" s="494" t="s">
        <v>951</v>
      </c>
      <c r="B3" s="10" t="s">
        <v>265</v>
      </c>
      <c r="C3" s="11" t="s">
        <v>266</v>
      </c>
      <c r="D3" s="1"/>
      <c r="E3" s="13">
        <v>1419</v>
      </c>
      <c r="F3" s="14">
        <f t="shared" ref="F3:F39" si="0">E3*1.27</f>
        <v>1802.13</v>
      </c>
      <c r="G3" s="15">
        <f t="shared" ref="G3:G39" si="1">D3*E3</f>
        <v>0</v>
      </c>
      <c r="H3" s="16">
        <f t="shared" ref="H3:H39" si="2">D3*F3</f>
        <v>0</v>
      </c>
    </row>
    <row r="4" spans="1:8" ht="15" customHeight="1">
      <c r="A4" s="457"/>
      <c r="B4" s="17" t="s">
        <v>267</v>
      </c>
      <c r="C4" s="18" t="s">
        <v>268</v>
      </c>
      <c r="D4" s="2"/>
      <c r="E4" s="20">
        <v>1598</v>
      </c>
      <c r="F4" s="21">
        <f t="shared" si="0"/>
        <v>2029.46</v>
      </c>
      <c r="G4" s="22">
        <f t="shared" si="1"/>
        <v>0</v>
      </c>
      <c r="H4" s="23">
        <f t="shared" si="2"/>
        <v>0</v>
      </c>
    </row>
    <row r="5" spans="1:8" ht="15" customHeight="1">
      <c r="A5" s="457"/>
      <c r="B5" s="17" t="s">
        <v>269</v>
      </c>
      <c r="C5" s="18" t="s">
        <v>270</v>
      </c>
      <c r="D5" s="2"/>
      <c r="E5" s="20">
        <v>2064</v>
      </c>
      <c r="F5" s="21">
        <f t="shared" si="0"/>
        <v>2621.2800000000002</v>
      </c>
      <c r="G5" s="22">
        <f t="shared" si="1"/>
        <v>0</v>
      </c>
      <c r="H5" s="23">
        <f t="shared" si="2"/>
        <v>0</v>
      </c>
    </row>
    <row r="6" spans="1:8" ht="15" customHeight="1">
      <c r="A6" s="457"/>
      <c r="B6" s="17" t="s">
        <v>271</v>
      </c>
      <c r="C6" s="18" t="s">
        <v>272</v>
      </c>
      <c r="D6" s="2"/>
      <c r="E6" s="20">
        <v>2404</v>
      </c>
      <c r="F6" s="21">
        <f t="shared" si="0"/>
        <v>3053.08</v>
      </c>
      <c r="G6" s="22">
        <f t="shared" si="1"/>
        <v>0</v>
      </c>
      <c r="H6" s="23">
        <f t="shared" si="2"/>
        <v>0</v>
      </c>
    </row>
    <row r="7" spans="1:8" ht="15" customHeight="1">
      <c r="A7" s="457"/>
      <c r="B7" s="17" t="s">
        <v>273</v>
      </c>
      <c r="C7" s="18" t="s">
        <v>274</v>
      </c>
      <c r="D7" s="2"/>
      <c r="E7" s="20">
        <v>2797</v>
      </c>
      <c r="F7" s="21">
        <f t="shared" si="0"/>
        <v>3552.19</v>
      </c>
      <c r="G7" s="22">
        <f t="shared" si="1"/>
        <v>0</v>
      </c>
      <c r="H7" s="23">
        <f t="shared" si="2"/>
        <v>0</v>
      </c>
    </row>
    <row r="8" spans="1:8" ht="15" customHeight="1">
      <c r="A8" s="457"/>
      <c r="B8" s="17" t="s">
        <v>275</v>
      </c>
      <c r="C8" s="18" t="s">
        <v>276</v>
      </c>
      <c r="D8" s="2"/>
      <c r="E8" s="20">
        <v>3464</v>
      </c>
      <c r="F8" s="21">
        <f t="shared" si="0"/>
        <v>4399.28</v>
      </c>
      <c r="G8" s="22">
        <f t="shared" si="1"/>
        <v>0</v>
      </c>
      <c r="H8" s="23">
        <f t="shared" si="2"/>
        <v>0</v>
      </c>
    </row>
    <row r="9" spans="1:8" ht="15" customHeight="1">
      <c r="A9" s="457"/>
      <c r="B9" s="17" t="s">
        <v>277</v>
      </c>
      <c r="C9" s="18" t="s">
        <v>278</v>
      </c>
      <c r="D9" s="2"/>
      <c r="E9" s="20">
        <v>3767</v>
      </c>
      <c r="F9" s="21">
        <f t="shared" si="0"/>
        <v>4784.09</v>
      </c>
      <c r="G9" s="22">
        <f t="shared" si="1"/>
        <v>0</v>
      </c>
      <c r="H9" s="23">
        <f t="shared" si="2"/>
        <v>0</v>
      </c>
    </row>
    <row r="10" spans="1:8" ht="15" customHeight="1">
      <c r="A10" s="457"/>
      <c r="B10" s="17" t="s">
        <v>279</v>
      </c>
      <c r="C10" s="18" t="s">
        <v>280</v>
      </c>
      <c r="D10" s="2"/>
      <c r="E10" s="20">
        <v>4323</v>
      </c>
      <c r="F10" s="21">
        <f t="shared" si="0"/>
        <v>5490.21</v>
      </c>
      <c r="G10" s="22">
        <f t="shared" si="1"/>
        <v>0</v>
      </c>
      <c r="H10" s="23">
        <f t="shared" si="2"/>
        <v>0</v>
      </c>
    </row>
    <row r="11" spans="1:8" ht="15" customHeight="1">
      <c r="A11" s="457"/>
      <c r="B11" s="17" t="s">
        <v>281</v>
      </c>
      <c r="C11" s="18" t="s">
        <v>282</v>
      </c>
      <c r="D11" s="2"/>
      <c r="E11" s="20">
        <v>5130</v>
      </c>
      <c r="F11" s="21">
        <f t="shared" si="0"/>
        <v>6515.1</v>
      </c>
      <c r="G11" s="22">
        <f t="shared" si="1"/>
        <v>0</v>
      </c>
      <c r="H11" s="23">
        <f t="shared" si="2"/>
        <v>0</v>
      </c>
    </row>
    <row r="12" spans="1:8" ht="15" customHeight="1" thickBot="1">
      <c r="A12" s="457"/>
      <c r="B12" s="58" t="s">
        <v>283</v>
      </c>
      <c r="C12" s="46" t="s">
        <v>284</v>
      </c>
      <c r="D12" s="3"/>
      <c r="E12" s="48">
        <v>5543</v>
      </c>
      <c r="F12" s="49">
        <f t="shared" si="0"/>
        <v>7039.61</v>
      </c>
      <c r="G12" s="50">
        <f t="shared" si="1"/>
        <v>0</v>
      </c>
      <c r="H12" s="51">
        <f t="shared" si="2"/>
        <v>0</v>
      </c>
    </row>
    <row r="13" spans="1:8" ht="15" customHeight="1">
      <c r="A13" s="457"/>
      <c r="B13" s="17" t="s">
        <v>285</v>
      </c>
      <c r="C13" s="18" t="s">
        <v>286</v>
      </c>
      <c r="D13" s="2"/>
      <c r="E13" s="20">
        <v>9178</v>
      </c>
      <c r="F13" s="21">
        <f t="shared" si="0"/>
        <v>11656.06</v>
      </c>
      <c r="G13" s="22">
        <f t="shared" si="1"/>
        <v>0</v>
      </c>
      <c r="H13" s="23">
        <f t="shared" si="2"/>
        <v>0</v>
      </c>
    </row>
    <row r="14" spans="1:8" ht="15" customHeight="1">
      <c r="A14" s="492" t="s">
        <v>950</v>
      </c>
      <c r="B14" s="63" t="s">
        <v>287</v>
      </c>
      <c r="C14" s="53" t="s">
        <v>288</v>
      </c>
      <c r="D14" s="6"/>
      <c r="E14" s="54">
        <v>967</v>
      </c>
      <c r="F14" s="55">
        <f t="shared" si="0"/>
        <v>1228.0899999999999</v>
      </c>
      <c r="G14" s="56">
        <f t="shared" si="1"/>
        <v>0</v>
      </c>
      <c r="H14" s="57">
        <f t="shared" si="2"/>
        <v>0</v>
      </c>
    </row>
    <row r="15" spans="1:8" ht="15" customHeight="1">
      <c r="A15" s="492"/>
      <c r="B15" s="17" t="s">
        <v>289</v>
      </c>
      <c r="C15" s="18" t="s">
        <v>290</v>
      </c>
      <c r="D15" s="2"/>
      <c r="E15" s="20">
        <v>996</v>
      </c>
      <c r="F15" s="21">
        <f t="shared" si="0"/>
        <v>1264.92</v>
      </c>
      <c r="G15" s="22">
        <f t="shared" si="1"/>
        <v>0</v>
      </c>
      <c r="H15" s="23">
        <f t="shared" si="2"/>
        <v>0</v>
      </c>
    </row>
    <row r="16" spans="1:8" ht="15" customHeight="1" thickBot="1">
      <c r="A16" s="492"/>
      <c r="B16" s="24" t="s">
        <v>291</v>
      </c>
      <c r="C16" s="8" t="s">
        <v>292</v>
      </c>
      <c r="D16" s="4"/>
      <c r="E16" s="25">
        <v>996</v>
      </c>
      <c r="F16" s="26">
        <f t="shared" si="0"/>
        <v>1264.92</v>
      </c>
      <c r="G16" s="27">
        <f t="shared" si="1"/>
        <v>0</v>
      </c>
      <c r="H16" s="28">
        <f t="shared" si="2"/>
        <v>0</v>
      </c>
    </row>
    <row r="17" spans="1:8" ht="15" customHeight="1">
      <c r="A17" s="492"/>
      <c r="B17" s="10" t="s">
        <v>293</v>
      </c>
      <c r="C17" s="11" t="s">
        <v>294</v>
      </c>
      <c r="D17" s="1"/>
      <c r="E17" s="13">
        <v>912</v>
      </c>
      <c r="F17" s="14">
        <f t="shared" si="0"/>
        <v>1158.24</v>
      </c>
      <c r="G17" s="15">
        <f t="shared" si="1"/>
        <v>0</v>
      </c>
      <c r="H17" s="16">
        <f t="shared" si="2"/>
        <v>0</v>
      </c>
    </row>
    <row r="18" spans="1:8" ht="15" customHeight="1" thickBot="1">
      <c r="A18" s="492"/>
      <c r="B18" s="24" t="s">
        <v>295</v>
      </c>
      <c r="C18" s="8" t="s">
        <v>296</v>
      </c>
      <c r="D18" s="4"/>
      <c r="E18" s="25">
        <v>912</v>
      </c>
      <c r="F18" s="26">
        <f t="shared" si="0"/>
        <v>1158.24</v>
      </c>
      <c r="G18" s="27">
        <f t="shared" si="1"/>
        <v>0</v>
      </c>
      <c r="H18" s="28">
        <f t="shared" si="2"/>
        <v>0</v>
      </c>
    </row>
    <row r="19" spans="1:8" ht="15" customHeight="1">
      <c r="A19" s="492"/>
      <c r="B19" s="10" t="s">
        <v>297</v>
      </c>
      <c r="C19" s="11" t="s">
        <v>298</v>
      </c>
      <c r="D19" s="1"/>
      <c r="E19" s="13">
        <v>15720</v>
      </c>
      <c r="F19" s="14">
        <f t="shared" si="0"/>
        <v>19964.400000000001</v>
      </c>
      <c r="G19" s="15">
        <f t="shared" si="1"/>
        <v>0</v>
      </c>
      <c r="H19" s="16">
        <f t="shared" si="2"/>
        <v>0</v>
      </c>
    </row>
    <row r="20" spans="1:8" ht="15" customHeight="1" thickBot="1">
      <c r="A20" s="492"/>
      <c r="B20" s="58" t="s">
        <v>299</v>
      </c>
      <c r="C20" s="46" t="s">
        <v>300</v>
      </c>
      <c r="D20" s="3"/>
      <c r="E20" s="48">
        <v>27238</v>
      </c>
      <c r="F20" s="49">
        <f t="shared" si="0"/>
        <v>34592.26</v>
      </c>
      <c r="G20" s="50">
        <f t="shared" si="1"/>
        <v>0</v>
      </c>
      <c r="H20" s="51">
        <f t="shared" si="2"/>
        <v>0</v>
      </c>
    </row>
    <row r="21" spans="1:8" ht="15" customHeight="1">
      <c r="A21" s="492"/>
      <c r="B21" s="63" t="s">
        <v>301</v>
      </c>
      <c r="C21" s="53" t="s">
        <v>302</v>
      </c>
      <c r="D21" s="6"/>
      <c r="E21" s="54">
        <v>5473</v>
      </c>
      <c r="F21" s="55">
        <f t="shared" si="0"/>
        <v>6950.71</v>
      </c>
      <c r="G21" s="56">
        <f t="shared" si="1"/>
        <v>0</v>
      </c>
      <c r="H21" s="57">
        <f t="shared" si="2"/>
        <v>0</v>
      </c>
    </row>
    <row r="22" spans="1:8" ht="15" customHeight="1" thickBot="1">
      <c r="A22" s="492"/>
      <c r="B22" s="58" t="s">
        <v>303</v>
      </c>
      <c r="C22" s="46" t="s">
        <v>304</v>
      </c>
      <c r="D22" s="3"/>
      <c r="E22" s="48">
        <v>5472</v>
      </c>
      <c r="F22" s="49">
        <f t="shared" si="0"/>
        <v>6949.4400000000005</v>
      </c>
      <c r="G22" s="50">
        <f t="shared" si="1"/>
        <v>0</v>
      </c>
      <c r="H22" s="51">
        <f t="shared" si="2"/>
        <v>0</v>
      </c>
    </row>
    <row r="23" spans="1:8" ht="15" customHeight="1">
      <c r="A23" s="492"/>
      <c r="B23" s="63" t="s">
        <v>361</v>
      </c>
      <c r="C23" s="53" t="s">
        <v>362</v>
      </c>
      <c r="D23" s="6"/>
      <c r="E23" s="54">
        <v>487</v>
      </c>
      <c r="F23" s="55">
        <f t="shared" si="0"/>
        <v>618.49</v>
      </c>
      <c r="G23" s="56">
        <f t="shared" si="1"/>
        <v>0</v>
      </c>
      <c r="H23" s="57">
        <f t="shared" si="2"/>
        <v>0</v>
      </c>
    </row>
    <row r="24" spans="1:8" ht="15" customHeight="1">
      <c r="A24" s="492"/>
      <c r="B24" s="17" t="s">
        <v>363</v>
      </c>
      <c r="C24" s="18" t="s">
        <v>364</v>
      </c>
      <c r="D24" s="2"/>
      <c r="E24" s="20">
        <v>549</v>
      </c>
      <c r="F24" s="21">
        <f t="shared" si="0"/>
        <v>697.23</v>
      </c>
      <c r="G24" s="22">
        <f t="shared" si="1"/>
        <v>0</v>
      </c>
      <c r="H24" s="23">
        <f t="shared" si="2"/>
        <v>0</v>
      </c>
    </row>
    <row r="25" spans="1:8" ht="15" customHeight="1">
      <c r="A25" s="492"/>
      <c r="B25" s="17" t="s">
        <v>365</v>
      </c>
      <c r="C25" s="18" t="s">
        <v>366</v>
      </c>
      <c r="D25" s="2"/>
      <c r="E25" s="20">
        <v>728</v>
      </c>
      <c r="F25" s="21">
        <f t="shared" si="0"/>
        <v>924.56000000000006</v>
      </c>
      <c r="G25" s="22">
        <f t="shared" si="1"/>
        <v>0</v>
      </c>
      <c r="H25" s="23">
        <f t="shared" si="2"/>
        <v>0</v>
      </c>
    </row>
    <row r="26" spans="1:8" ht="15" customHeight="1" thickBot="1">
      <c r="A26" s="492"/>
      <c r="B26" s="58" t="s">
        <v>367</v>
      </c>
      <c r="C26" s="46" t="s">
        <v>368</v>
      </c>
      <c r="D26" s="3"/>
      <c r="E26" s="48">
        <v>1399</v>
      </c>
      <c r="F26" s="49">
        <f t="shared" si="0"/>
        <v>1776.73</v>
      </c>
      <c r="G26" s="50">
        <f t="shared" si="1"/>
        <v>0</v>
      </c>
      <c r="H26" s="51">
        <f t="shared" si="2"/>
        <v>0</v>
      </c>
    </row>
    <row r="27" spans="1:8" ht="15" customHeight="1">
      <c r="A27" s="492"/>
      <c r="B27" s="17" t="s">
        <v>373</v>
      </c>
      <c r="C27" s="18" t="s">
        <v>374</v>
      </c>
      <c r="D27" s="2"/>
      <c r="E27" s="20">
        <v>2187</v>
      </c>
      <c r="F27" s="21">
        <f t="shared" si="0"/>
        <v>2777.4900000000002</v>
      </c>
      <c r="G27" s="22">
        <f t="shared" si="1"/>
        <v>0</v>
      </c>
      <c r="H27" s="23">
        <f t="shared" si="2"/>
        <v>0</v>
      </c>
    </row>
    <row r="28" spans="1:8" ht="15" customHeight="1">
      <c r="A28" s="492"/>
      <c r="B28" s="17" t="s">
        <v>375</v>
      </c>
      <c r="C28" s="18" t="s">
        <v>376</v>
      </c>
      <c r="D28" s="2"/>
      <c r="E28" s="20">
        <v>2274</v>
      </c>
      <c r="F28" s="21">
        <f t="shared" si="0"/>
        <v>2887.98</v>
      </c>
      <c r="G28" s="22">
        <f t="shared" si="1"/>
        <v>0</v>
      </c>
      <c r="H28" s="23">
        <f t="shared" si="2"/>
        <v>0</v>
      </c>
    </row>
    <row r="29" spans="1:8" ht="15" customHeight="1" thickBot="1">
      <c r="A29" s="492"/>
      <c r="B29" s="24" t="s">
        <v>377</v>
      </c>
      <c r="C29" s="8" t="s">
        <v>378</v>
      </c>
      <c r="D29" s="4"/>
      <c r="E29" s="25">
        <v>2330</v>
      </c>
      <c r="F29" s="26">
        <f t="shared" si="0"/>
        <v>2959.1</v>
      </c>
      <c r="G29" s="27">
        <f t="shared" si="1"/>
        <v>0</v>
      </c>
      <c r="H29" s="28">
        <f t="shared" si="2"/>
        <v>0</v>
      </c>
    </row>
    <row r="30" spans="1:8" ht="15" customHeight="1">
      <c r="A30" s="492"/>
      <c r="B30" s="10" t="s">
        <v>383</v>
      </c>
      <c r="C30" s="11" t="s">
        <v>384</v>
      </c>
      <c r="D30" s="1"/>
      <c r="E30" s="13">
        <v>781</v>
      </c>
      <c r="F30" s="14">
        <f t="shared" si="0"/>
        <v>991.87</v>
      </c>
      <c r="G30" s="15">
        <f t="shared" si="1"/>
        <v>0</v>
      </c>
      <c r="H30" s="16">
        <f t="shared" si="2"/>
        <v>0</v>
      </c>
    </row>
    <row r="31" spans="1:8" ht="15" customHeight="1" thickBot="1">
      <c r="A31" s="492"/>
      <c r="B31" s="58" t="s">
        <v>385</v>
      </c>
      <c r="C31" s="46" t="s">
        <v>386</v>
      </c>
      <c r="D31" s="3"/>
      <c r="E31" s="48">
        <v>797</v>
      </c>
      <c r="F31" s="49">
        <f t="shared" si="0"/>
        <v>1012.19</v>
      </c>
      <c r="G31" s="50">
        <f t="shared" si="1"/>
        <v>0</v>
      </c>
      <c r="H31" s="51">
        <f t="shared" si="2"/>
        <v>0</v>
      </c>
    </row>
    <row r="32" spans="1:8" ht="15" customHeight="1">
      <c r="A32" s="492"/>
      <c r="B32" s="63" t="s">
        <v>379</v>
      </c>
      <c r="C32" s="53" t="s">
        <v>380</v>
      </c>
      <c r="D32" s="6"/>
      <c r="E32" s="54">
        <v>588</v>
      </c>
      <c r="F32" s="55">
        <f t="shared" si="0"/>
        <v>746.76</v>
      </c>
      <c r="G32" s="56">
        <f t="shared" si="1"/>
        <v>0</v>
      </c>
      <c r="H32" s="57">
        <f t="shared" si="2"/>
        <v>0</v>
      </c>
    </row>
    <row r="33" spans="1:8" ht="15" customHeight="1" thickBot="1">
      <c r="A33" s="492"/>
      <c r="B33" s="58" t="s">
        <v>381</v>
      </c>
      <c r="C33" s="46" t="s">
        <v>382</v>
      </c>
      <c r="D33" s="3"/>
      <c r="E33" s="48">
        <v>922</v>
      </c>
      <c r="F33" s="49">
        <f t="shared" si="0"/>
        <v>1170.94</v>
      </c>
      <c r="G33" s="50">
        <f t="shared" si="1"/>
        <v>0</v>
      </c>
      <c r="H33" s="51">
        <f t="shared" si="2"/>
        <v>0</v>
      </c>
    </row>
    <row r="34" spans="1:8" ht="15" customHeight="1">
      <c r="A34" s="492"/>
      <c r="B34" s="17" t="s">
        <v>413</v>
      </c>
      <c r="C34" s="18" t="s">
        <v>414</v>
      </c>
      <c r="D34" s="2"/>
      <c r="E34" s="20">
        <v>100</v>
      </c>
      <c r="F34" s="21">
        <f t="shared" si="0"/>
        <v>127</v>
      </c>
      <c r="G34" s="22">
        <f t="shared" si="1"/>
        <v>0</v>
      </c>
      <c r="H34" s="23">
        <f t="shared" si="2"/>
        <v>0</v>
      </c>
    </row>
    <row r="35" spans="1:8" ht="15" customHeight="1">
      <c r="A35" s="492"/>
      <c r="B35" s="17" t="s">
        <v>415</v>
      </c>
      <c r="C35" s="18" t="s">
        <v>416</v>
      </c>
      <c r="D35" s="2"/>
      <c r="E35" s="20">
        <v>110</v>
      </c>
      <c r="F35" s="21">
        <f t="shared" si="0"/>
        <v>139.69999999999999</v>
      </c>
      <c r="G35" s="22">
        <f t="shared" si="1"/>
        <v>0</v>
      </c>
      <c r="H35" s="23">
        <f t="shared" si="2"/>
        <v>0</v>
      </c>
    </row>
    <row r="36" spans="1:8" ht="15" customHeight="1" thickBot="1">
      <c r="A36" s="492"/>
      <c r="B36" s="58" t="s">
        <v>417</v>
      </c>
      <c r="C36" s="46" t="s">
        <v>418</v>
      </c>
      <c r="D36" s="3"/>
      <c r="E36" s="48">
        <v>992</v>
      </c>
      <c r="F36" s="49">
        <f t="shared" si="0"/>
        <v>1259.8399999999999</v>
      </c>
      <c r="G36" s="50">
        <f t="shared" si="1"/>
        <v>0</v>
      </c>
      <c r="H36" s="51">
        <f t="shared" si="2"/>
        <v>0</v>
      </c>
    </row>
    <row r="37" spans="1:8" ht="15" customHeight="1">
      <c r="A37" s="492"/>
      <c r="B37" s="10" t="s">
        <v>387</v>
      </c>
      <c r="C37" s="11" t="s">
        <v>388</v>
      </c>
      <c r="D37" s="1"/>
      <c r="E37" s="13">
        <v>2606</v>
      </c>
      <c r="F37" s="14">
        <f t="shared" si="0"/>
        <v>3309.62</v>
      </c>
      <c r="G37" s="15">
        <f t="shared" si="1"/>
        <v>0</v>
      </c>
      <c r="H37" s="16">
        <f t="shared" si="2"/>
        <v>0</v>
      </c>
    </row>
    <row r="38" spans="1:8" ht="15" customHeight="1">
      <c r="A38" s="492"/>
      <c r="B38" s="17" t="s">
        <v>389</v>
      </c>
      <c r="C38" s="18" t="s">
        <v>390</v>
      </c>
      <c r="D38" s="2"/>
      <c r="E38" s="20">
        <v>2760</v>
      </c>
      <c r="F38" s="21">
        <f t="shared" si="0"/>
        <v>3505.2000000000003</v>
      </c>
      <c r="G38" s="22">
        <f t="shared" si="1"/>
        <v>0</v>
      </c>
      <c r="H38" s="23">
        <f t="shared" si="2"/>
        <v>0</v>
      </c>
    </row>
    <row r="39" spans="1:8" ht="15" customHeight="1" thickBot="1">
      <c r="A39" s="492"/>
      <c r="B39" s="17" t="s">
        <v>391</v>
      </c>
      <c r="C39" s="18" t="s">
        <v>392</v>
      </c>
      <c r="D39" s="2"/>
      <c r="E39" s="20">
        <v>2929</v>
      </c>
      <c r="F39" s="21">
        <f t="shared" si="0"/>
        <v>3719.83</v>
      </c>
      <c r="G39" s="22">
        <f t="shared" si="1"/>
        <v>0</v>
      </c>
      <c r="H39" s="23">
        <f t="shared" si="2"/>
        <v>0</v>
      </c>
    </row>
    <row r="40" spans="1:8" ht="15" customHeight="1">
      <c r="A40" s="492"/>
      <c r="B40" s="10" t="s">
        <v>435</v>
      </c>
      <c r="C40" s="11" t="s">
        <v>436</v>
      </c>
      <c r="D40" s="1"/>
      <c r="E40" s="13">
        <v>2180</v>
      </c>
      <c r="F40" s="14">
        <f t="shared" ref="F40:F55" si="3">E40*1.27</f>
        <v>2768.6</v>
      </c>
      <c r="G40" s="15">
        <f t="shared" ref="G40:G55" si="4">D40*E40</f>
        <v>0</v>
      </c>
      <c r="H40" s="16">
        <f t="shared" ref="H40:H55" si="5">D40*F40</f>
        <v>0</v>
      </c>
    </row>
    <row r="41" spans="1:8" ht="15" customHeight="1">
      <c r="A41" s="492"/>
      <c r="B41" s="17" t="s">
        <v>437</v>
      </c>
      <c r="C41" s="18" t="s">
        <v>438</v>
      </c>
      <c r="D41" s="2"/>
      <c r="E41" s="20">
        <v>2691</v>
      </c>
      <c r="F41" s="21">
        <f t="shared" si="3"/>
        <v>3417.57</v>
      </c>
      <c r="G41" s="22">
        <f t="shared" si="4"/>
        <v>0</v>
      </c>
      <c r="H41" s="23">
        <f t="shared" si="5"/>
        <v>0</v>
      </c>
    </row>
    <row r="42" spans="1:8" ht="15" customHeight="1">
      <c r="A42" s="492"/>
      <c r="B42" s="17" t="s">
        <v>439</v>
      </c>
      <c r="C42" s="18" t="s">
        <v>440</v>
      </c>
      <c r="D42" s="2"/>
      <c r="E42" s="20">
        <v>2498</v>
      </c>
      <c r="F42" s="21">
        <f t="shared" si="3"/>
        <v>3172.46</v>
      </c>
      <c r="G42" s="22">
        <f t="shared" si="4"/>
        <v>0</v>
      </c>
      <c r="H42" s="23">
        <f t="shared" si="5"/>
        <v>0</v>
      </c>
    </row>
    <row r="43" spans="1:8" ht="15" customHeight="1">
      <c r="A43" s="492"/>
      <c r="B43" s="17" t="s">
        <v>1173</v>
      </c>
      <c r="C43" s="146" t="s">
        <v>441</v>
      </c>
      <c r="D43" s="2"/>
      <c r="E43" s="20">
        <v>3856</v>
      </c>
      <c r="F43" s="21">
        <f t="shared" si="3"/>
        <v>4897.12</v>
      </c>
      <c r="G43" s="22">
        <f t="shared" si="4"/>
        <v>0</v>
      </c>
      <c r="H43" s="23">
        <f t="shared" si="5"/>
        <v>0</v>
      </c>
    </row>
    <row r="44" spans="1:8" ht="15" customHeight="1" thickBot="1">
      <c r="A44" s="492"/>
      <c r="B44" s="58" t="s">
        <v>442</v>
      </c>
      <c r="C44" s="46" t="s">
        <v>443</v>
      </c>
      <c r="D44" s="3"/>
      <c r="E44" s="48">
        <v>2691</v>
      </c>
      <c r="F44" s="49">
        <f t="shared" si="3"/>
        <v>3417.57</v>
      </c>
      <c r="G44" s="50">
        <f t="shared" si="4"/>
        <v>0</v>
      </c>
      <c r="H44" s="51">
        <f t="shared" si="5"/>
        <v>0</v>
      </c>
    </row>
    <row r="45" spans="1:8" ht="15" customHeight="1" thickBot="1">
      <c r="A45" s="492"/>
      <c r="B45" s="194" t="s">
        <v>1017</v>
      </c>
      <c r="C45" s="195" t="s">
        <v>1018</v>
      </c>
      <c r="D45" s="196"/>
      <c r="E45" s="197">
        <v>2180</v>
      </c>
      <c r="F45" s="198">
        <f t="shared" si="3"/>
        <v>2768.6</v>
      </c>
      <c r="G45" s="199">
        <f t="shared" si="4"/>
        <v>0</v>
      </c>
      <c r="H45" s="200">
        <f t="shared" si="5"/>
        <v>0</v>
      </c>
    </row>
    <row r="46" spans="1:8" ht="15" customHeight="1">
      <c r="A46" s="492"/>
      <c r="B46" s="10" t="s">
        <v>444</v>
      </c>
      <c r="C46" s="11" t="s">
        <v>1163</v>
      </c>
      <c r="D46" s="1"/>
      <c r="E46" s="13">
        <v>798</v>
      </c>
      <c r="F46" s="14">
        <f t="shared" si="3"/>
        <v>1013.46</v>
      </c>
      <c r="G46" s="15">
        <f t="shared" si="4"/>
        <v>0</v>
      </c>
      <c r="H46" s="16">
        <f t="shared" si="5"/>
        <v>0</v>
      </c>
    </row>
    <row r="47" spans="1:8" ht="15" customHeight="1" thickBot="1">
      <c r="A47" s="492"/>
      <c r="B47" s="58" t="s">
        <v>445</v>
      </c>
      <c r="C47" s="46" t="s">
        <v>1164</v>
      </c>
      <c r="D47" s="3"/>
      <c r="E47" s="48">
        <v>822</v>
      </c>
      <c r="F47" s="49">
        <f t="shared" si="3"/>
        <v>1043.94</v>
      </c>
      <c r="G47" s="50">
        <f t="shared" si="4"/>
        <v>0</v>
      </c>
      <c r="H47" s="51">
        <f t="shared" si="5"/>
        <v>0</v>
      </c>
    </row>
    <row r="48" spans="1:8" ht="19.5" customHeight="1">
      <c r="A48" s="492" t="s">
        <v>955</v>
      </c>
      <c r="B48" s="10" t="s">
        <v>446</v>
      </c>
      <c r="C48" s="11" t="s">
        <v>447</v>
      </c>
      <c r="D48" s="1"/>
      <c r="E48" s="13">
        <v>14904</v>
      </c>
      <c r="F48" s="14">
        <f t="shared" si="3"/>
        <v>18928.080000000002</v>
      </c>
      <c r="G48" s="15">
        <f t="shared" si="4"/>
        <v>0</v>
      </c>
      <c r="H48" s="16">
        <f t="shared" si="5"/>
        <v>0</v>
      </c>
    </row>
    <row r="49" spans="1:8" ht="19.5" customHeight="1">
      <c r="A49" s="492"/>
      <c r="B49" s="17" t="s">
        <v>448</v>
      </c>
      <c r="C49" s="18" t="s">
        <v>449</v>
      </c>
      <c r="D49" s="2"/>
      <c r="E49" s="20">
        <v>16836</v>
      </c>
      <c r="F49" s="21">
        <f t="shared" si="3"/>
        <v>21381.72</v>
      </c>
      <c r="G49" s="22">
        <f t="shared" si="4"/>
        <v>0</v>
      </c>
      <c r="H49" s="23">
        <f t="shared" si="5"/>
        <v>0</v>
      </c>
    </row>
    <row r="50" spans="1:8" ht="15" customHeight="1">
      <c r="A50" s="492" t="s">
        <v>953</v>
      </c>
      <c r="B50" s="17" t="s">
        <v>450</v>
      </c>
      <c r="C50" s="18" t="s">
        <v>451</v>
      </c>
      <c r="D50" s="2"/>
      <c r="E50" s="20">
        <v>13800</v>
      </c>
      <c r="F50" s="21">
        <f t="shared" si="3"/>
        <v>17526</v>
      </c>
      <c r="G50" s="22">
        <f t="shared" si="4"/>
        <v>0</v>
      </c>
      <c r="H50" s="23">
        <f t="shared" si="5"/>
        <v>0</v>
      </c>
    </row>
    <row r="51" spans="1:8" ht="15" customHeight="1">
      <c r="A51" s="492"/>
      <c r="B51" s="17" t="s">
        <v>452</v>
      </c>
      <c r="C51" s="18" t="s">
        <v>453</v>
      </c>
      <c r="D51" s="2"/>
      <c r="E51" s="20">
        <v>16560</v>
      </c>
      <c r="F51" s="21">
        <f t="shared" si="3"/>
        <v>21031.200000000001</v>
      </c>
      <c r="G51" s="22">
        <f t="shared" si="4"/>
        <v>0</v>
      </c>
      <c r="H51" s="23">
        <f t="shared" si="5"/>
        <v>0</v>
      </c>
    </row>
    <row r="52" spans="1:8" ht="15" customHeight="1">
      <c r="A52" s="492"/>
      <c r="B52" s="17" t="s">
        <v>454</v>
      </c>
      <c r="C52" s="18" t="s">
        <v>455</v>
      </c>
      <c r="D52" s="2"/>
      <c r="E52" s="20">
        <v>6210</v>
      </c>
      <c r="F52" s="21">
        <f t="shared" si="3"/>
        <v>7886.7</v>
      </c>
      <c r="G52" s="22">
        <f t="shared" si="4"/>
        <v>0</v>
      </c>
      <c r="H52" s="23">
        <f t="shared" si="5"/>
        <v>0</v>
      </c>
    </row>
    <row r="53" spans="1:8" ht="15" customHeight="1" thickBot="1">
      <c r="A53" s="492"/>
      <c r="B53" s="58" t="s">
        <v>456</v>
      </c>
      <c r="C53" s="46" t="s">
        <v>457</v>
      </c>
      <c r="D53" s="3"/>
      <c r="E53" s="48">
        <v>8494</v>
      </c>
      <c r="F53" s="49">
        <f t="shared" si="3"/>
        <v>10787.380000000001</v>
      </c>
      <c r="G53" s="50">
        <f t="shared" si="4"/>
        <v>0</v>
      </c>
      <c r="H53" s="51">
        <f t="shared" si="5"/>
        <v>0</v>
      </c>
    </row>
    <row r="54" spans="1:8" ht="15" customHeight="1">
      <c r="A54" s="492"/>
      <c r="B54" s="10" t="s">
        <v>458</v>
      </c>
      <c r="C54" s="11" t="s">
        <v>459</v>
      </c>
      <c r="D54" s="1"/>
      <c r="E54" s="13">
        <v>9536</v>
      </c>
      <c r="F54" s="14">
        <f t="shared" si="3"/>
        <v>12110.72</v>
      </c>
      <c r="G54" s="15">
        <f t="shared" si="4"/>
        <v>0</v>
      </c>
      <c r="H54" s="16">
        <f t="shared" si="5"/>
        <v>0</v>
      </c>
    </row>
    <row r="55" spans="1:8" ht="15" customHeight="1">
      <c r="A55" s="492"/>
      <c r="B55" s="17" t="s">
        <v>460</v>
      </c>
      <c r="C55" s="18" t="s">
        <v>461</v>
      </c>
      <c r="D55" s="2"/>
      <c r="E55" s="20">
        <v>18520</v>
      </c>
      <c r="F55" s="21">
        <f t="shared" si="3"/>
        <v>23520.400000000001</v>
      </c>
      <c r="G55" s="22">
        <f t="shared" si="4"/>
        <v>0</v>
      </c>
      <c r="H55" s="23">
        <f t="shared" si="5"/>
        <v>0</v>
      </c>
    </row>
    <row r="56" spans="1:8" ht="15" customHeight="1">
      <c r="A56" s="492"/>
      <c r="B56" s="17" t="s">
        <v>462</v>
      </c>
      <c r="C56" s="18" t="s">
        <v>463</v>
      </c>
      <c r="D56" s="2"/>
      <c r="E56" s="20">
        <v>6155</v>
      </c>
      <c r="F56" s="21">
        <f t="shared" ref="F56:F67" si="6">E56*1.27</f>
        <v>7816.85</v>
      </c>
      <c r="G56" s="22">
        <f t="shared" ref="G56:G67" si="7">D56*E56</f>
        <v>0</v>
      </c>
      <c r="H56" s="23">
        <f t="shared" ref="H56:H67" si="8">D56*F56</f>
        <v>0</v>
      </c>
    </row>
    <row r="57" spans="1:8" ht="15" customHeight="1" thickBot="1">
      <c r="A57" s="492"/>
      <c r="B57" s="58" t="s">
        <v>464</v>
      </c>
      <c r="C57" s="46" t="s">
        <v>465</v>
      </c>
      <c r="D57" s="3"/>
      <c r="E57" s="48">
        <v>5190</v>
      </c>
      <c r="F57" s="49">
        <f t="shared" si="6"/>
        <v>6591.3</v>
      </c>
      <c r="G57" s="50">
        <f t="shared" si="7"/>
        <v>0</v>
      </c>
      <c r="H57" s="51">
        <f t="shared" si="8"/>
        <v>0</v>
      </c>
    </row>
    <row r="58" spans="1:8" ht="15" customHeight="1">
      <c r="A58" s="494" t="s">
        <v>952</v>
      </c>
      <c r="B58" s="10" t="s">
        <v>466</v>
      </c>
      <c r="C58" s="11" t="s">
        <v>467</v>
      </c>
      <c r="D58" s="1"/>
      <c r="E58" s="13">
        <v>19348</v>
      </c>
      <c r="F58" s="14">
        <f t="shared" si="6"/>
        <v>24571.96</v>
      </c>
      <c r="G58" s="15">
        <f t="shared" si="7"/>
        <v>0</v>
      </c>
      <c r="H58" s="16">
        <f t="shared" si="8"/>
        <v>0</v>
      </c>
    </row>
    <row r="59" spans="1:8" ht="15" customHeight="1">
      <c r="A59" s="457"/>
      <c r="B59" s="17" t="s">
        <v>468</v>
      </c>
      <c r="C59" s="18" t="s">
        <v>469</v>
      </c>
      <c r="D59" s="2"/>
      <c r="E59" s="20">
        <v>20176</v>
      </c>
      <c r="F59" s="21">
        <f t="shared" si="6"/>
        <v>25623.52</v>
      </c>
      <c r="G59" s="22">
        <f t="shared" si="7"/>
        <v>0</v>
      </c>
      <c r="H59" s="23">
        <f t="shared" si="8"/>
        <v>0</v>
      </c>
    </row>
    <row r="60" spans="1:8" ht="15" customHeight="1">
      <c r="A60" s="457"/>
      <c r="B60" s="17" t="s">
        <v>470</v>
      </c>
      <c r="C60" s="18" t="s">
        <v>471</v>
      </c>
      <c r="D60" s="2"/>
      <c r="E60" s="20">
        <v>23929</v>
      </c>
      <c r="F60" s="21">
        <f t="shared" si="6"/>
        <v>30389.83</v>
      </c>
      <c r="G60" s="22">
        <f t="shared" si="7"/>
        <v>0</v>
      </c>
      <c r="H60" s="23">
        <f t="shared" si="8"/>
        <v>0</v>
      </c>
    </row>
    <row r="61" spans="1:8" ht="15" customHeight="1">
      <c r="A61" s="492"/>
      <c r="B61" s="17" t="s">
        <v>482</v>
      </c>
      <c r="C61" s="18" t="s">
        <v>483</v>
      </c>
      <c r="D61" s="2"/>
      <c r="E61" s="20">
        <v>4060</v>
      </c>
      <c r="F61" s="21">
        <f t="shared" si="6"/>
        <v>5156.2</v>
      </c>
      <c r="G61" s="22">
        <f t="shared" si="7"/>
        <v>0</v>
      </c>
      <c r="H61" s="23">
        <f t="shared" si="8"/>
        <v>0</v>
      </c>
    </row>
    <row r="62" spans="1:8" ht="15" customHeight="1">
      <c r="A62" s="492"/>
      <c r="B62" s="17" t="s">
        <v>484</v>
      </c>
      <c r="C62" s="18" t="s">
        <v>485</v>
      </c>
      <c r="D62" s="2"/>
      <c r="E62" s="20">
        <v>5180</v>
      </c>
      <c r="F62" s="21">
        <f t="shared" si="6"/>
        <v>6578.6</v>
      </c>
      <c r="G62" s="22">
        <f t="shared" si="7"/>
        <v>0</v>
      </c>
      <c r="H62" s="23">
        <f t="shared" si="8"/>
        <v>0</v>
      </c>
    </row>
    <row r="63" spans="1:8" ht="15" customHeight="1" thickBot="1">
      <c r="A63" s="492"/>
      <c r="B63" s="58" t="s">
        <v>486</v>
      </c>
      <c r="C63" s="46" t="s">
        <v>487</v>
      </c>
      <c r="D63" s="3"/>
      <c r="E63" s="48">
        <v>6146</v>
      </c>
      <c r="F63" s="49">
        <f t="shared" si="6"/>
        <v>7805.42</v>
      </c>
      <c r="G63" s="50">
        <f t="shared" si="7"/>
        <v>0</v>
      </c>
      <c r="H63" s="51">
        <f t="shared" si="8"/>
        <v>0</v>
      </c>
    </row>
    <row r="64" spans="1:8" ht="24" customHeight="1">
      <c r="A64" s="492" t="s">
        <v>954</v>
      </c>
      <c r="B64" s="10" t="s">
        <v>854</v>
      </c>
      <c r="C64" s="11" t="s">
        <v>855</v>
      </c>
      <c r="D64" s="1"/>
      <c r="E64" s="13">
        <v>402</v>
      </c>
      <c r="F64" s="14">
        <f t="shared" si="6"/>
        <v>510.54</v>
      </c>
      <c r="G64" s="15">
        <f t="shared" si="7"/>
        <v>0</v>
      </c>
      <c r="H64" s="16">
        <f t="shared" si="8"/>
        <v>0</v>
      </c>
    </row>
    <row r="65" spans="1:8" ht="24" customHeight="1" thickBot="1">
      <c r="A65" s="493"/>
      <c r="B65" s="24" t="s">
        <v>856</v>
      </c>
      <c r="C65" s="8" t="s">
        <v>857</v>
      </c>
      <c r="D65" s="4"/>
      <c r="E65" s="25">
        <v>742</v>
      </c>
      <c r="F65" s="26">
        <f t="shared" si="6"/>
        <v>942.34</v>
      </c>
      <c r="G65" s="27">
        <f t="shared" si="7"/>
        <v>0</v>
      </c>
      <c r="H65" s="28">
        <f t="shared" si="8"/>
        <v>0</v>
      </c>
    </row>
    <row r="66" spans="1:8">
      <c r="A66" s="408"/>
      <c r="B66" s="10" t="s">
        <v>411</v>
      </c>
      <c r="C66" s="11" t="s">
        <v>412</v>
      </c>
      <c r="D66" s="1"/>
      <c r="E66" s="13">
        <v>386</v>
      </c>
      <c r="F66" s="14">
        <f t="shared" si="6"/>
        <v>490.22</v>
      </c>
      <c r="G66" s="15">
        <f t="shared" si="7"/>
        <v>0</v>
      </c>
      <c r="H66" s="16">
        <f t="shared" si="8"/>
        <v>0</v>
      </c>
    </row>
    <row r="67" spans="1:8" ht="15" customHeight="1" thickBot="1">
      <c r="A67" s="144"/>
      <c r="B67" s="115" t="s">
        <v>757</v>
      </c>
      <c r="C67" s="116" t="s">
        <v>758</v>
      </c>
      <c r="D67" s="117"/>
      <c r="E67" s="118">
        <v>1974</v>
      </c>
      <c r="F67" s="119">
        <f t="shared" si="6"/>
        <v>2506.98</v>
      </c>
      <c r="G67" s="120">
        <f t="shared" si="7"/>
        <v>0</v>
      </c>
      <c r="H67" s="121">
        <f t="shared" si="8"/>
        <v>0</v>
      </c>
    </row>
    <row r="68" spans="1:8" ht="23.25" customHeight="1" thickBot="1">
      <c r="G68" s="102">
        <f>SUM(G3:G67)</f>
        <v>0</v>
      </c>
      <c r="H68" s="102">
        <f>SUM(H3:H67)</f>
        <v>0</v>
      </c>
    </row>
    <row r="69" spans="1:8" ht="15" customHeight="1"/>
    <row r="70" spans="1:8" ht="15" customHeight="1"/>
    <row r="71" spans="1:8" ht="15" customHeight="1"/>
    <row r="72" spans="1:8" ht="15" customHeight="1"/>
    <row r="73" spans="1:8" ht="15" customHeight="1"/>
    <row r="74" spans="1:8" ht="15" customHeight="1"/>
  </sheetData>
  <sheetProtection password="CF7A" sheet="1" objects="1" scenarios="1"/>
  <mergeCells count="11">
    <mergeCell ref="E1:F1"/>
    <mergeCell ref="G1:H1"/>
    <mergeCell ref="A1:D1"/>
    <mergeCell ref="A3:A13"/>
    <mergeCell ref="A14:A22"/>
    <mergeCell ref="A64:A65"/>
    <mergeCell ref="A48:A49"/>
    <mergeCell ref="A23:A47"/>
    <mergeCell ref="A61:A63"/>
    <mergeCell ref="A58:A60"/>
    <mergeCell ref="A50:A57"/>
  </mergeCells>
  <pageMargins left="0.38" right="0.19685039370078741" top="0.47244094488188981" bottom="0.59055118110236227" header="0.31496062992125984" footer="0.31496062992125984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21"/>
  <sheetViews>
    <sheetView workbookViewId="0">
      <selection activeCell="D5" sqref="D5"/>
    </sheetView>
  </sheetViews>
  <sheetFormatPr defaultRowHeight="15.75"/>
  <cols>
    <col min="1" max="1" width="10.140625" style="35" customWidth="1"/>
    <col min="2" max="2" width="53" style="36" customWidth="1"/>
    <col min="3" max="3" width="7.28515625" style="64" customWidth="1"/>
    <col min="4" max="4" width="11.28515625" style="38" customWidth="1"/>
    <col min="5" max="5" width="11.28515625" style="39" customWidth="1"/>
    <col min="6" max="6" width="15" style="41" customWidth="1"/>
    <col min="7" max="7" width="16.7109375" style="41" customWidth="1"/>
    <col min="8" max="16384" width="9.140625" style="7"/>
  </cols>
  <sheetData>
    <row r="1" spans="1:7" ht="42" customHeight="1">
      <c r="A1" s="486" t="s">
        <v>956</v>
      </c>
      <c r="B1" s="487"/>
      <c r="C1" s="98"/>
      <c r="D1" s="445" t="s">
        <v>862</v>
      </c>
      <c r="E1" s="445"/>
      <c r="F1" s="443" t="s">
        <v>859</v>
      </c>
      <c r="G1" s="444"/>
    </row>
    <row r="2" spans="1:7" ht="15" customHeight="1">
      <c r="A2" s="164" t="s">
        <v>864</v>
      </c>
      <c r="B2" s="165" t="s">
        <v>974</v>
      </c>
      <c r="C2" s="122" t="s">
        <v>858</v>
      </c>
      <c r="D2" s="166" t="s">
        <v>860</v>
      </c>
      <c r="E2" s="167" t="s">
        <v>863</v>
      </c>
      <c r="F2" s="168" t="s">
        <v>860</v>
      </c>
      <c r="G2" s="169" t="s">
        <v>861</v>
      </c>
    </row>
    <row r="3" spans="1:7" ht="15" customHeight="1">
      <c r="A3" s="17" t="s">
        <v>393</v>
      </c>
      <c r="B3" s="18" t="s">
        <v>394</v>
      </c>
      <c r="C3" s="2"/>
      <c r="D3" s="20">
        <v>5079</v>
      </c>
      <c r="E3" s="21">
        <f t="shared" ref="E3:E5" si="0">D3*1.27</f>
        <v>6450.33</v>
      </c>
      <c r="F3" s="22">
        <f t="shared" ref="F3:F5" si="1">C3*D3</f>
        <v>0</v>
      </c>
      <c r="G3" s="23">
        <f t="shared" ref="G3:G5" si="2">C3*E3</f>
        <v>0</v>
      </c>
    </row>
    <row r="4" spans="1:7" ht="15" customHeight="1">
      <c r="A4" s="17" t="s">
        <v>395</v>
      </c>
      <c r="B4" s="18" t="s">
        <v>396</v>
      </c>
      <c r="C4" s="2"/>
      <c r="D4" s="20">
        <v>4673</v>
      </c>
      <c r="E4" s="21">
        <f t="shared" si="0"/>
        <v>5934.71</v>
      </c>
      <c r="F4" s="22">
        <f t="shared" si="1"/>
        <v>0</v>
      </c>
      <c r="G4" s="23">
        <f t="shared" si="2"/>
        <v>0</v>
      </c>
    </row>
    <row r="5" spans="1:7" ht="15" customHeight="1">
      <c r="A5" s="17" t="s">
        <v>401</v>
      </c>
      <c r="B5" s="18" t="s">
        <v>402</v>
      </c>
      <c r="C5" s="2"/>
      <c r="D5" s="20">
        <v>2994</v>
      </c>
      <c r="E5" s="21">
        <f t="shared" si="0"/>
        <v>3802.38</v>
      </c>
      <c r="F5" s="22">
        <f t="shared" si="1"/>
        <v>0</v>
      </c>
      <c r="G5" s="23">
        <f t="shared" si="2"/>
        <v>0</v>
      </c>
    </row>
    <row r="6" spans="1:7" ht="15" customHeight="1">
      <c r="A6" s="17" t="s">
        <v>403</v>
      </c>
      <c r="B6" s="18" t="s">
        <v>404</v>
      </c>
      <c r="C6" s="2"/>
      <c r="D6" s="20">
        <v>3064</v>
      </c>
      <c r="E6" s="21">
        <f t="shared" ref="E6" si="3">D6*1.27</f>
        <v>3891.28</v>
      </c>
      <c r="F6" s="22">
        <f t="shared" ref="F6" si="4">C6*D6</f>
        <v>0</v>
      </c>
      <c r="G6" s="23">
        <f t="shared" ref="G6" si="5">C6*E6</f>
        <v>0</v>
      </c>
    </row>
    <row r="7" spans="1:7" ht="15" customHeight="1">
      <c r="A7" s="17" t="s">
        <v>405</v>
      </c>
      <c r="B7" s="18" t="s">
        <v>406</v>
      </c>
      <c r="C7" s="2"/>
      <c r="D7" s="20">
        <v>3519</v>
      </c>
      <c r="E7" s="21">
        <f t="shared" ref="E7:E8" si="6">D7*1.27</f>
        <v>4469.13</v>
      </c>
      <c r="F7" s="22">
        <f t="shared" ref="F7:F8" si="7">C7*D7</f>
        <v>0</v>
      </c>
      <c r="G7" s="23">
        <f t="shared" ref="G7:G8" si="8">C7*E7</f>
        <v>0</v>
      </c>
    </row>
    <row r="8" spans="1:7" ht="15" customHeight="1">
      <c r="A8" s="17" t="s">
        <v>407</v>
      </c>
      <c r="B8" s="18" t="s">
        <v>408</v>
      </c>
      <c r="C8" s="2"/>
      <c r="D8" s="20">
        <v>3988</v>
      </c>
      <c r="E8" s="21">
        <f t="shared" si="6"/>
        <v>5064.76</v>
      </c>
      <c r="F8" s="22">
        <f t="shared" si="7"/>
        <v>0</v>
      </c>
      <c r="G8" s="23">
        <f t="shared" si="8"/>
        <v>0</v>
      </c>
    </row>
    <row r="9" spans="1:7" ht="15" customHeight="1">
      <c r="A9" s="17" t="s">
        <v>409</v>
      </c>
      <c r="B9" s="18" t="s">
        <v>410</v>
      </c>
      <c r="C9" s="2"/>
      <c r="D9" s="20">
        <v>5313</v>
      </c>
      <c r="E9" s="21">
        <f t="shared" ref="E9:E13" si="9">D9*1.27</f>
        <v>6747.51</v>
      </c>
      <c r="F9" s="22">
        <f t="shared" ref="F9:F13" si="10">C9*D9</f>
        <v>0</v>
      </c>
      <c r="G9" s="23">
        <f t="shared" ref="G9:G13" si="11">C9*E9</f>
        <v>0</v>
      </c>
    </row>
    <row r="10" spans="1:7" ht="15" customHeight="1">
      <c r="A10" s="17" t="s">
        <v>419</v>
      </c>
      <c r="B10" s="18" t="s">
        <v>420</v>
      </c>
      <c r="C10" s="2"/>
      <c r="D10" s="20">
        <v>6168</v>
      </c>
      <c r="E10" s="21">
        <f t="shared" si="9"/>
        <v>7833.36</v>
      </c>
      <c r="F10" s="22">
        <f t="shared" si="10"/>
        <v>0</v>
      </c>
      <c r="G10" s="23">
        <f t="shared" si="11"/>
        <v>0</v>
      </c>
    </row>
    <row r="11" spans="1:7" ht="15" customHeight="1">
      <c r="A11" s="17" t="s">
        <v>421</v>
      </c>
      <c r="B11" s="18" t="s">
        <v>422</v>
      </c>
      <c r="C11" s="2"/>
      <c r="D11" s="20">
        <v>2388</v>
      </c>
      <c r="E11" s="21">
        <f t="shared" si="9"/>
        <v>3032.76</v>
      </c>
      <c r="F11" s="22">
        <f t="shared" si="10"/>
        <v>0</v>
      </c>
      <c r="G11" s="23">
        <f t="shared" si="11"/>
        <v>0</v>
      </c>
    </row>
    <row r="12" spans="1:7" ht="15" customHeight="1">
      <c r="A12" s="17" t="s">
        <v>423</v>
      </c>
      <c r="B12" s="18" t="s">
        <v>424</v>
      </c>
      <c r="C12" s="2"/>
      <c r="D12" s="20">
        <v>6210</v>
      </c>
      <c r="E12" s="21">
        <f t="shared" si="9"/>
        <v>7886.7</v>
      </c>
      <c r="F12" s="22">
        <f t="shared" si="10"/>
        <v>0</v>
      </c>
      <c r="G12" s="23">
        <f t="shared" si="11"/>
        <v>0</v>
      </c>
    </row>
    <row r="13" spans="1:7" ht="15" customHeight="1">
      <c r="A13" s="17" t="s">
        <v>425</v>
      </c>
      <c r="B13" s="18" t="s">
        <v>426</v>
      </c>
      <c r="C13" s="2"/>
      <c r="D13" s="20">
        <v>1974</v>
      </c>
      <c r="E13" s="21">
        <f t="shared" si="9"/>
        <v>2506.98</v>
      </c>
      <c r="F13" s="22">
        <f t="shared" si="10"/>
        <v>0</v>
      </c>
      <c r="G13" s="23">
        <f t="shared" si="11"/>
        <v>0</v>
      </c>
    </row>
    <row r="14" spans="1:7" ht="15" customHeight="1">
      <c r="A14" s="17" t="s">
        <v>427</v>
      </c>
      <c r="B14" s="18" t="s">
        <v>428</v>
      </c>
      <c r="C14" s="2"/>
      <c r="D14" s="20">
        <v>1546</v>
      </c>
      <c r="E14" s="21">
        <f t="shared" ref="E14" si="12">D14*1.27</f>
        <v>1963.42</v>
      </c>
      <c r="F14" s="22">
        <f t="shared" ref="F14" si="13">C14*D14</f>
        <v>0</v>
      </c>
      <c r="G14" s="23">
        <f t="shared" ref="G14" si="14">C14*E14</f>
        <v>0</v>
      </c>
    </row>
    <row r="15" spans="1:7" ht="15" customHeight="1">
      <c r="A15" s="17" t="s">
        <v>429</v>
      </c>
      <c r="B15" s="18" t="s">
        <v>430</v>
      </c>
      <c r="C15" s="2"/>
      <c r="D15" s="20">
        <v>1628</v>
      </c>
      <c r="E15" s="21">
        <f t="shared" ref="E15:E17" si="15">D15*1.27</f>
        <v>2067.56</v>
      </c>
      <c r="F15" s="22">
        <f t="shared" ref="F15:F17" si="16">C15*D15</f>
        <v>0</v>
      </c>
      <c r="G15" s="23">
        <f t="shared" ref="G15:G17" si="17">C15*E15</f>
        <v>0</v>
      </c>
    </row>
    <row r="16" spans="1:7" ht="15" customHeight="1">
      <c r="A16" s="17" t="s">
        <v>431</v>
      </c>
      <c r="B16" s="18" t="s">
        <v>432</v>
      </c>
      <c r="C16" s="2"/>
      <c r="D16" s="20">
        <v>1642</v>
      </c>
      <c r="E16" s="21">
        <f t="shared" si="15"/>
        <v>2085.34</v>
      </c>
      <c r="F16" s="22">
        <f t="shared" si="16"/>
        <v>0</v>
      </c>
      <c r="G16" s="23">
        <f t="shared" si="17"/>
        <v>0</v>
      </c>
    </row>
    <row r="17" spans="1:7" ht="15" customHeight="1">
      <c r="A17" s="17" t="s">
        <v>433</v>
      </c>
      <c r="B17" s="18" t="s">
        <v>434</v>
      </c>
      <c r="C17" s="2"/>
      <c r="D17" s="20">
        <v>1905</v>
      </c>
      <c r="E17" s="21">
        <f t="shared" si="15"/>
        <v>2419.35</v>
      </c>
      <c r="F17" s="22">
        <f t="shared" si="16"/>
        <v>0</v>
      </c>
      <c r="G17" s="23">
        <f t="shared" si="17"/>
        <v>0</v>
      </c>
    </row>
    <row r="18" spans="1:7" ht="27.75" customHeight="1" thickBot="1">
      <c r="E18" s="38"/>
      <c r="F18" s="102">
        <f>SUM(F3:F17)</f>
        <v>0</v>
      </c>
      <c r="G18" s="102">
        <f>SUM(G3:G17)</f>
        <v>0</v>
      </c>
    </row>
    <row r="19" spans="1:7" ht="15" customHeight="1" thickBot="1"/>
    <row r="20" spans="1:7" ht="15" customHeight="1">
      <c r="B20" s="495" t="s">
        <v>957</v>
      </c>
      <c r="C20" s="496"/>
      <c r="D20" s="496"/>
      <c r="E20" s="497"/>
    </row>
    <row r="21" spans="1:7" ht="15" customHeight="1" thickBot="1">
      <c r="B21" s="498"/>
      <c r="C21" s="499"/>
      <c r="D21" s="499"/>
      <c r="E21" s="500"/>
    </row>
  </sheetData>
  <sheetProtection password="CF7A" sheet="1" objects="1" scenarios="1"/>
  <mergeCells count="4">
    <mergeCell ref="B20:E21"/>
    <mergeCell ref="A1:B1"/>
    <mergeCell ref="D1:E1"/>
    <mergeCell ref="F1:G1"/>
  </mergeCells>
  <pageMargins left="0.38" right="0.19685039370078741" top="0.47244094488188981" bottom="0.59055118110236227" header="0.31496062992125984" footer="0.31496062992125984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6"/>
  <sheetViews>
    <sheetView workbookViewId="0">
      <selection activeCell="B26" sqref="B26"/>
    </sheetView>
  </sheetViews>
  <sheetFormatPr defaultRowHeight="15.75"/>
  <cols>
    <col min="1" max="1" width="9" style="35" customWidth="1"/>
    <col min="2" max="2" width="59.5703125" style="36" customWidth="1"/>
    <col min="3" max="3" width="7.28515625" style="64" customWidth="1"/>
    <col min="4" max="4" width="11.28515625" style="38" customWidth="1"/>
    <col min="5" max="5" width="11.28515625" style="39" customWidth="1"/>
    <col min="6" max="6" width="15" style="41" customWidth="1"/>
    <col min="7" max="7" width="16.7109375" style="41" customWidth="1"/>
    <col min="8" max="16384" width="9.140625" style="7"/>
  </cols>
  <sheetData>
    <row r="1" spans="1:7" ht="34.5" customHeight="1">
      <c r="A1" s="486" t="s">
        <v>958</v>
      </c>
      <c r="B1" s="487"/>
      <c r="C1" s="97"/>
      <c r="D1" s="460" t="s">
        <v>862</v>
      </c>
      <c r="E1" s="460"/>
      <c r="F1" s="461" t="s">
        <v>859</v>
      </c>
      <c r="G1" s="462"/>
    </row>
    <row r="2" spans="1:7" ht="15" customHeight="1" thickBot="1">
      <c r="A2" s="177" t="s">
        <v>864</v>
      </c>
      <c r="B2" s="171" t="s">
        <v>974</v>
      </c>
      <c r="C2" s="172" t="s">
        <v>858</v>
      </c>
      <c r="D2" s="173" t="s">
        <v>860</v>
      </c>
      <c r="E2" s="174" t="s">
        <v>863</v>
      </c>
      <c r="F2" s="175" t="s">
        <v>860</v>
      </c>
      <c r="G2" s="176" t="s">
        <v>863</v>
      </c>
    </row>
    <row r="3" spans="1:7" ht="15" customHeight="1">
      <c r="A3" s="17" t="s">
        <v>1165</v>
      </c>
      <c r="B3" s="18" t="s">
        <v>1166</v>
      </c>
      <c r="C3" s="2"/>
      <c r="D3" s="20">
        <v>12810</v>
      </c>
      <c r="E3" s="21">
        <f t="shared" ref="E3" si="0">D3*1.27</f>
        <v>16268.7</v>
      </c>
      <c r="F3" s="22">
        <f t="shared" ref="F3" si="1">C3*D3</f>
        <v>0</v>
      </c>
      <c r="G3" s="23">
        <f t="shared" ref="G3" si="2">C3*E3</f>
        <v>0</v>
      </c>
    </row>
    <row r="4" spans="1:7" ht="15" customHeight="1">
      <c r="A4" s="63" t="s">
        <v>1174</v>
      </c>
      <c r="B4" s="53" t="s">
        <v>1175</v>
      </c>
      <c r="C4" s="6"/>
      <c r="D4" s="54">
        <v>18300</v>
      </c>
      <c r="E4" s="55">
        <f t="shared" ref="E4:E9" si="3">D4*1.27</f>
        <v>23241</v>
      </c>
      <c r="F4" s="56">
        <f t="shared" ref="F4:F9" si="4">C4*D4</f>
        <v>0</v>
      </c>
      <c r="G4" s="57">
        <f t="shared" ref="G4:G9" si="5">C4*E4</f>
        <v>0</v>
      </c>
    </row>
    <row r="5" spans="1:7" ht="15" customHeight="1">
      <c r="A5" s="63" t="s">
        <v>76</v>
      </c>
      <c r="B5" s="53" t="s">
        <v>77</v>
      </c>
      <c r="C5" s="6"/>
      <c r="D5" s="54">
        <v>11040</v>
      </c>
      <c r="E5" s="55">
        <f t="shared" si="3"/>
        <v>14020.800000000001</v>
      </c>
      <c r="F5" s="56">
        <f t="shared" si="4"/>
        <v>0</v>
      </c>
      <c r="G5" s="57">
        <f t="shared" si="5"/>
        <v>0</v>
      </c>
    </row>
    <row r="6" spans="1:7" ht="15" customHeight="1">
      <c r="A6" s="17" t="s">
        <v>78</v>
      </c>
      <c r="B6" s="18" t="s">
        <v>79</v>
      </c>
      <c r="C6" s="2"/>
      <c r="D6" s="20">
        <v>14353</v>
      </c>
      <c r="E6" s="21">
        <f t="shared" si="3"/>
        <v>18228.310000000001</v>
      </c>
      <c r="F6" s="22">
        <f t="shared" si="4"/>
        <v>0</v>
      </c>
      <c r="G6" s="23">
        <f t="shared" si="5"/>
        <v>0</v>
      </c>
    </row>
    <row r="7" spans="1:7" ht="15" customHeight="1">
      <c r="A7" s="17" t="s">
        <v>80</v>
      </c>
      <c r="B7" s="18" t="s">
        <v>81</v>
      </c>
      <c r="C7" s="2"/>
      <c r="D7" s="20">
        <v>17596</v>
      </c>
      <c r="E7" s="21">
        <f t="shared" si="3"/>
        <v>22346.920000000002</v>
      </c>
      <c r="F7" s="22">
        <f t="shared" si="4"/>
        <v>0</v>
      </c>
      <c r="G7" s="23">
        <f t="shared" si="5"/>
        <v>0</v>
      </c>
    </row>
    <row r="8" spans="1:7" ht="15" customHeight="1">
      <c r="A8" s="17" t="s">
        <v>82</v>
      </c>
      <c r="B8" s="18" t="s">
        <v>83</v>
      </c>
      <c r="C8" s="2"/>
      <c r="D8" s="20">
        <v>20700</v>
      </c>
      <c r="E8" s="21">
        <f t="shared" si="3"/>
        <v>26289</v>
      </c>
      <c r="F8" s="22">
        <f t="shared" si="4"/>
        <v>0</v>
      </c>
      <c r="G8" s="23">
        <f t="shared" si="5"/>
        <v>0</v>
      </c>
    </row>
    <row r="9" spans="1:7" ht="15" customHeight="1" thickBot="1">
      <c r="A9" s="58" t="s">
        <v>84</v>
      </c>
      <c r="B9" s="46" t="s">
        <v>85</v>
      </c>
      <c r="C9" s="3"/>
      <c r="D9" s="48">
        <v>24151</v>
      </c>
      <c r="E9" s="49">
        <f t="shared" si="3"/>
        <v>30671.77</v>
      </c>
      <c r="F9" s="50">
        <f t="shared" si="4"/>
        <v>0</v>
      </c>
      <c r="G9" s="51">
        <f t="shared" si="5"/>
        <v>0</v>
      </c>
    </row>
    <row r="10" spans="1:7" ht="15" customHeight="1">
      <c r="A10" s="10" t="s">
        <v>369</v>
      </c>
      <c r="B10" s="11" t="s">
        <v>370</v>
      </c>
      <c r="C10" s="1"/>
      <c r="D10" s="13">
        <v>441</v>
      </c>
      <c r="E10" s="14">
        <f t="shared" ref="E10:E13" si="6">D10*1.27</f>
        <v>560.07000000000005</v>
      </c>
      <c r="F10" s="15">
        <f t="shared" ref="F10:F13" si="7">C10*D10</f>
        <v>0</v>
      </c>
      <c r="G10" s="16">
        <f t="shared" ref="G10:G13" si="8">C10*E10</f>
        <v>0</v>
      </c>
    </row>
    <row r="11" spans="1:7" ht="15" customHeight="1">
      <c r="A11" s="17" t="s">
        <v>371</v>
      </c>
      <c r="B11" s="18" t="s">
        <v>372</v>
      </c>
      <c r="C11" s="2"/>
      <c r="D11" s="20">
        <v>566</v>
      </c>
      <c r="E11" s="21">
        <f t="shared" si="6"/>
        <v>718.82</v>
      </c>
      <c r="F11" s="22">
        <f t="shared" si="7"/>
        <v>0</v>
      </c>
      <c r="G11" s="23">
        <f t="shared" si="8"/>
        <v>0</v>
      </c>
    </row>
    <row r="12" spans="1:7" ht="15" customHeight="1">
      <c r="A12" s="17" t="s">
        <v>397</v>
      </c>
      <c r="B12" s="18" t="s">
        <v>398</v>
      </c>
      <c r="C12" s="2"/>
      <c r="D12" s="20">
        <v>6330</v>
      </c>
      <c r="E12" s="21">
        <f t="shared" si="6"/>
        <v>8039.1</v>
      </c>
      <c r="F12" s="22">
        <f t="shared" si="7"/>
        <v>0</v>
      </c>
      <c r="G12" s="23">
        <f t="shared" si="8"/>
        <v>0</v>
      </c>
    </row>
    <row r="13" spans="1:7" ht="15" customHeight="1">
      <c r="A13" s="17" t="s">
        <v>399</v>
      </c>
      <c r="B13" s="18" t="s">
        <v>400</v>
      </c>
      <c r="C13" s="2"/>
      <c r="D13" s="20">
        <v>7500</v>
      </c>
      <c r="E13" s="21">
        <f t="shared" si="6"/>
        <v>9525</v>
      </c>
      <c r="F13" s="22">
        <f t="shared" si="7"/>
        <v>0</v>
      </c>
      <c r="G13" s="23">
        <f t="shared" si="8"/>
        <v>0</v>
      </c>
    </row>
    <row r="14" spans="1:7" ht="15" customHeight="1">
      <c r="A14" s="17" t="s">
        <v>612</v>
      </c>
      <c r="B14" s="18" t="s">
        <v>613</v>
      </c>
      <c r="C14" s="2"/>
      <c r="D14" s="20">
        <v>5442</v>
      </c>
      <c r="E14" s="21">
        <f t="shared" ref="E14:E15" si="9">D14*1.27</f>
        <v>6911.34</v>
      </c>
      <c r="F14" s="22">
        <f t="shared" ref="F14:F15" si="10">C14*D14</f>
        <v>0</v>
      </c>
      <c r="G14" s="23">
        <f t="shared" ref="G14:G15" si="11">C14*E14</f>
        <v>0</v>
      </c>
    </row>
    <row r="15" spans="1:7" ht="15" customHeight="1">
      <c r="A15" s="17" t="s">
        <v>620</v>
      </c>
      <c r="B15" s="18" t="s">
        <v>621</v>
      </c>
      <c r="C15" s="2"/>
      <c r="D15" s="20">
        <v>4996</v>
      </c>
      <c r="E15" s="21">
        <f t="shared" si="9"/>
        <v>6344.92</v>
      </c>
      <c r="F15" s="22">
        <f t="shared" si="10"/>
        <v>0</v>
      </c>
      <c r="G15" s="23">
        <f t="shared" si="11"/>
        <v>0</v>
      </c>
    </row>
    <row r="16" spans="1:7" ht="19.5" thickBot="1">
      <c r="E16" s="38"/>
      <c r="F16" s="102">
        <f>SUM(F3:F15)</f>
        <v>0</v>
      </c>
      <c r="G16" s="102">
        <f>SUM(G3:G15)</f>
        <v>0</v>
      </c>
    </row>
  </sheetData>
  <sheetProtection password="CF7A" sheet="1" objects="1" scenarios="1"/>
  <mergeCells count="3">
    <mergeCell ref="A1:B1"/>
    <mergeCell ref="D1:E1"/>
    <mergeCell ref="F1:G1"/>
  </mergeCells>
  <pageMargins left="0.38" right="0.19685039370078741" top="0.47244094488188981" bottom="0.59055118110236227" header="0.31496062992125984" footer="0.31496062992125984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0"/>
  <sheetViews>
    <sheetView workbookViewId="0">
      <selection activeCell="E4" sqref="E4"/>
    </sheetView>
  </sheetViews>
  <sheetFormatPr defaultRowHeight="15.75"/>
  <cols>
    <col min="1" max="1" width="5.28515625" style="7" customWidth="1"/>
    <col min="2" max="2" width="8.140625" style="35" customWidth="1"/>
    <col min="3" max="3" width="55.28515625" style="36" customWidth="1"/>
    <col min="4" max="4" width="7.28515625" style="64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33" customHeight="1" thickBot="1">
      <c r="A1" s="486" t="s">
        <v>960</v>
      </c>
      <c r="B1" s="487"/>
      <c r="C1" s="487"/>
      <c r="D1" s="97"/>
      <c r="E1" s="460" t="s">
        <v>862</v>
      </c>
      <c r="F1" s="460"/>
      <c r="G1" s="461" t="s">
        <v>859</v>
      </c>
      <c r="H1" s="462"/>
    </row>
    <row r="2" spans="1:8" ht="15" customHeight="1" thickBot="1">
      <c r="A2" s="409"/>
      <c r="B2" s="410" t="s">
        <v>864</v>
      </c>
      <c r="C2" s="411" t="s">
        <v>974</v>
      </c>
      <c r="D2" s="412" t="s">
        <v>858</v>
      </c>
      <c r="E2" s="413" t="s">
        <v>860</v>
      </c>
      <c r="F2" s="414" t="s">
        <v>863</v>
      </c>
      <c r="G2" s="415" t="s">
        <v>860</v>
      </c>
      <c r="H2" s="416" t="s">
        <v>863</v>
      </c>
    </row>
    <row r="3" spans="1:8" ht="15" customHeight="1">
      <c r="A3" s="448"/>
      <c r="B3" s="104" t="s">
        <v>773</v>
      </c>
      <c r="C3" s="53" t="s">
        <v>774</v>
      </c>
      <c r="D3" s="6"/>
      <c r="E3" s="54">
        <v>120060</v>
      </c>
      <c r="F3" s="55">
        <f t="shared" ref="F3:F4" si="0">E3*1.27</f>
        <v>152476.20000000001</v>
      </c>
      <c r="G3" s="56">
        <f t="shared" ref="G3:G4" si="1">D3*E3</f>
        <v>0</v>
      </c>
      <c r="H3" s="57">
        <f t="shared" ref="H3" si="2">D3*F3</f>
        <v>0</v>
      </c>
    </row>
    <row r="4" spans="1:8" ht="15" customHeight="1" thickBot="1">
      <c r="A4" s="450"/>
      <c r="B4" s="115" t="s">
        <v>1019</v>
      </c>
      <c r="C4" s="116" t="s">
        <v>1020</v>
      </c>
      <c r="D4" s="117"/>
      <c r="E4" s="118">
        <v>73502</v>
      </c>
      <c r="F4" s="119">
        <f t="shared" si="0"/>
        <v>93347.540000000008</v>
      </c>
      <c r="G4" s="120">
        <f t="shared" si="1"/>
        <v>0</v>
      </c>
      <c r="H4" s="121"/>
    </row>
    <row r="5" spans="1:8" ht="15" customHeight="1">
      <c r="A5" s="508" t="s">
        <v>936</v>
      </c>
      <c r="B5" s="104" t="s">
        <v>783</v>
      </c>
      <c r="C5" s="53" t="s">
        <v>784</v>
      </c>
      <c r="D5" s="6"/>
      <c r="E5" s="54">
        <v>18264</v>
      </c>
      <c r="F5" s="55">
        <f t="shared" ref="F5:F6" si="3">E5*1.27</f>
        <v>23195.279999999999</v>
      </c>
      <c r="G5" s="56">
        <f t="shared" ref="G5:G6" si="4">D5*E5</f>
        <v>0</v>
      </c>
      <c r="H5" s="57">
        <f t="shared" ref="H5:H6" si="5">D5*F5</f>
        <v>0</v>
      </c>
    </row>
    <row r="6" spans="1:8" ht="15" customHeight="1">
      <c r="A6" s="509"/>
      <c r="B6" s="103" t="s">
        <v>785</v>
      </c>
      <c r="C6" s="18" t="s">
        <v>786</v>
      </c>
      <c r="D6" s="2"/>
      <c r="E6" s="20">
        <v>36935</v>
      </c>
      <c r="F6" s="21">
        <f t="shared" si="3"/>
        <v>46907.45</v>
      </c>
      <c r="G6" s="22">
        <f t="shared" si="4"/>
        <v>0</v>
      </c>
      <c r="H6" s="23">
        <f t="shared" si="5"/>
        <v>0</v>
      </c>
    </row>
    <row r="7" spans="1:8" ht="19.5" thickBot="1">
      <c r="F7" s="38"/>
      <c r="G7" s="102">
        <f>SUM(G3:G6)</f>
        <v>0</v>
      </c>
      <c r="H7" s="102">
        <f>SUM(H3:H6)</f>
        <v>0</v>
      </c>
    </row>
    <row r="8" spans="1:8" ht="19.5" thickBot="1">
      <c r="F8" s="38"/>
      <c r="G8" s="170"/>
      <c r="H8" s="170"/>
    </row>
    <row r="9" spans="1:8" ht="18.75">
      <c r="B9" s="504" t="s">
        <v>979</v>
      </c>
      <c r="C9" s="505"/>
      <c r="F9" s="38"/>
      <c r="G9" s="170"/>
      <c r="H9" s="170"/>
    </row>
    <row r="10" spans="1:8" ht="16.5" thickBot="1">
      <c r="B10" s="506"/>
      <c r="C10" s="507"/>
    </row>
    <row r="11" spans="1:8">
      <c r="B11" s="10" t="s">
        <v>763</v>
      </c>
      <c r="C11" s="181" t="s">
        <v>764</v>
      </c>
    </row>
    <row r="12" spans="1:8">
      <c r="B12" s="17" t="s">
        <v>765</v>
      </c>
      <c r="C12" s="182" t="s">
        <v>766</v>
      </c>
    </row>
    <row r="13" spans="1:8">
      <c r="B13" s="17" t="s">
        <v>767</v>
      </c>
      <c r="C13" s="182" t="s">
        <v>768</v>
      </c>
    </row>
    <row r="14" spans="1:8">
      <c r="B14" s="17" t="s">
        <v>769</v>
      </c>
      <c r="C14" s="182" t="s">
        <v>770</v>
      </c>
    </row>
    <row r="15" spans="1:8" ht="16.5" thickBot="1">
      <c r="B15" s="58" t="s">
        <v>771</v>
      </c>
      <c r="C15" s="114" t="s">
        <v>772</v>
      </c>
    </row>
    <row r="16" spans="1:8" ht="16.5" thickBot="1">
      <c r="B16" s="58" t="s">
        <v>775</v>
      </c>
      <c r="C16" s="114" t="s">
        <v>776</v>
      </c>
    </row>
    <row r="17" spans="2:8" ht="16.5" thickBot="1">
      <c r="B17" s="178"/>
      <c r="C17" s="179"/>
    </row>
    <row r="18" spans="2:8" ht="16.5" thickBot="1">
      <c r="B18" s="510" t="s">
        <v>980</v>
      </c>
      <c r="C18" s="511"/>
    </row>
    <row r="19" spans="2:8" ht="15.75" customHeight="1">
      <c r="B19" s="180">
        <v>47001</v>
      </c>
      <c r="C19" s="183" t="s">
        <v>975</v>
      </c>
      <c r="D19" s="512" t="s">
        <v>977</v>
      </c>
      <c r="E19" s="512"/>
      <c r="F19" s="512"/>
      <c r="G19" s="512"/>
      <c r="H19" s="513"/>
    </row>
    <row r="20" spans="2:8" ht="35.25" customHeight="1" thickBot="1">
      <c r="B20" s="184">
        <v>47002</v>
      </c>
      <c r="C20" s="185" t="s">
        <v>976</v>
      </c>
      <c r="D20" s="501" t="s">
        <v>978</v>
      </c>
      <c r="E20" s="502"/>
      <c r="F20" s="502"/>
      <c r="G20" s="502"/>
      <c r="H20" s="503"/>
    </row>
  </sheetData>
  <sheetProtection password="CF7A" sheet="1" objects="1" scenarios="1"/>
  <mergeCells count="9">
    <mergeCell ref="D20:H20"/>
    <mergeCell ref="B9:C10"/>
    <mergeCell ref="E1:F1"/>
    <mergeCell ref="G1:H1"/>
    <mergeCell ref="A5:A6"/>
    <mergeCell ref="A1:C1"/>
    <mergeCell ref="A3:A4"/>
    <mergeCell ref="B18:C18"/>
    <mergeCell ref="D19:H19"/>
  </mergeCells>
  <pageMargins left="0.38" right="0.19685039370078741" top="0.47244094488188981" bottom="0.59055118110236227" header="0.31496062992125984" footer="0.31496062992125984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3"/>
  <sheetViews>
    <sheetView workbookViewId="0">
      <selection activeCell="E10" sqref="E10"/>
    </sheetView>
  </sheetViews>
  <sheetFormatPr defaultRowHeight="15.75"/>
  <cols>
    <col min="1" max="1" width="5.28515625" style="7" customWidth="1"/>
    <col min="2" max="2" width="7.5703125" style="35" customWidth="1"/>
    <col min="3" max="3" width="59.5703125" style="36" customWidth="1"/>
    <col min="4" max="4" width="7.28515625" style="64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48" customHeight="1">
      <c r="A1" s="486" t="s">
        <v>961</v>
      </c>
      <c r="B1" s="487"/>
      <c r="C1" s="487"/>
      <c r="D1" s="488"/>
      <c r="E1" s="460" t="s">
        <v>862</v>
      </c>
      <c r="F1" s="460"/>
      <c r="G1" s="461" t="s">
        <v>859</v>
      </c>
      <c r="H1" s="462"/>
    </row>
    <row r="2" spans="1:8" ht="15" customHeight="1" thickBot="1">
      <c r="A2" s="62"/>
      <c r="B2" s="162" t="s">
        <v>864</v>
      </c>
      <c r="C2" s="157" t="s">
        <v>974</v>
      </c>
      <c r="D2" s="60" t="s">
        <v>858</v>
      </c>
      <c r="E2" s="158" t="s">
        <v>860</v>
      </c>
      <c r="F2" s="159" t="s">
        <v>863</v>
      </c>
      <c r="G2" s="160" t="s">
        <v>860</v>
      </c>
      <c r="H2" s="160" t="s">
        <v>863</v>
      </c>
    </row>
    <row r="3" spans="1:8" ht="15" customHeight="1">
      <c r="A3" s="514" t="s">
        <v>962</v>
      </c>
      <c r="B3" s="105" t="s">
        <v>709</v>
      </c>
      <c r="C3" s="11" t="s">
        <v>710</v>
      </c>
      <c r="D3" s="12"/>
      <c r="E3" s="13">
        <v>5862</v>
      </c>
      <c r="F3" s="14">
        <f t="shared" ref="F3" si="0">E3*1.27</f>
        <v>7444.74</v>
      </c>
      <c r="G3" s="15">
        <f t="shared" ref="G3" si="1">D3*E3</f>
        <v>0</v>
      </c>
      <c r="H3" s="16">
        <f t="shared" ref="H3" si="2">D3*F3</f>
        <v>0</v>
      </c>
    </row>
    <row r="4" spans="1:8" ht="15" customHeight="1">
      <c r="A4" s="509"/>
      <c r="B4" s="103" t="s">
        <v>711</v>
      </c>
      <c r="C4" s="18" t="s">
        <v>712</v>
      </c>
      <c r="D4" s="19"/>
      <c r="E4" s="20">
        <v>7760</v>
      </c>
      <c r="F4" s="21">
        <f t="shared" ref="F4:F19" si="3">E4*1.27</f>
        <v>9855.2000000000007</v>
      </c>
      <c r="G4" s="22">
        <f t="shared" ref="G4:G19" si="4">D4*E4</f>
        <v>0</v>
      </c>
      <c r="H4" s="23">
        <f t="shared" ref="H4:H19" si="5">D4*F4</f>
        <v>0</v>
      </c>
    </row>
    <row r="5" spans="1:8" ht="15" customHeight="1">
      <c r="A5" s="509"/>
      <c r="B5" s="103" t="s">
        <v>713</v>
      </c>
      <c r="C5" s="18" t="s">
        <v>714</v>
      </c>
      <c r="D5" s="19"/>
      <c r="E5" s="20">
        <v>4680</v>
      </c>
      <c r="F5" s="21">
        <f t="shared" si="3"/>
        <v>5943.6</v>
      </c>
      <c r="G5" s="22">
        <f t="shared" si="4"/>
        <v>0</v>
      </c>
      <c r="H5" s="23">
        <f t="shared" si="5"/>
        <v>0</v>
      </c>
    </row>
    <row r="6" spans="1:8" ht="15" customHeight="1">
      <c r="A6" s="509"/>
      <c r="B6" s="103" t="s">
        <v>715</v>
      </c>
      <c r="C6" s="18" t="s">
        <v>716</v>
      </c>
      <c r="D6" s="19"/>
      <c r="E6" s="20">
        <v>8370</v>
      </c>
      <c r="F6" s="21">
        <f t="shared" si="3"/>
        <v>10629.9</v>
      </c>
      <c r="G6" s="22">
        <f t="shared" si="4"/>
        <v>0</v>
      </c>
      <c r="H6" s="23">
        <f t="shared" si="5"/>
        <v>0</v>
      </c>
    </row>
    <row r="7" spans="1:8" ht="15" customHeight="1">
      <c r="A7" s="509"/>
      <c r="B7" s="103" t="s">
        <v>729</v>
      </c>
      <c r="C7" s="18" t="s">
        <v>730</v>
      </c>
      <c r="D7" s="19"/>
      <c r="E7" s="20">
        <v>7238</v>
      </c>
      <c r="F7" s="21">
        <f t="shared" ref="F7" si="6">E7*1.27</f>
        <v>9192.26</v>
      </c>
      <c r="G7" s="22">
        <f t="shared" ref="G7" si="7">D7*E7</f>
        <v>0</v>
      </c>
      <c r="H7" s="23">
        <f t="shared" ref="H7" si="8">D7*F7</f>
        <v>0</v>
      </c>
    </row>
    <row r="8" spans="1:8" ht="15" customHeight="1" thickBot="1">
      <c r="A8" s="515"/>
      <c r="B8" s="106" t="s">
        <v>717</v>
      </c>
      <c r="C8" s="46" t="s">
        <v>718</v>
      </c>
      <c r="D8" s="47"/>
      <c r="E8" s="48">
        <v>1740</v>
      </c>
      <c r="F8" s="49">
        <f t="shared" si="3"/>
        <v>2209.8000000000002</v>
      </c>
      <c r="G8" s="50">
        <f t="shared" si="4"/>
        <v>0</v>
      </c>
      <c r="H8" s="51">
        <f t="shared" si="5"/>
        <v>0</v>
      </c>
    </row>
    <row r="9" spans="1:8" ht="18.75" customHeight="1">
      <c r="A9" s="514" t="s">
        <v>963</v>
      </c>
      <c r="B9" s="105" t="s">
        <v>719</v>
      </c>
      <c r="C9" s="11" t="s">
        <v>720</v>
      </c>
      <c r="D9" s="12"/>
      <c r="E9" s="13">
        <v>590</v>
      </c>
      <c r="F9" s="14">
        <f t="shared" si="3"/>
        <v>749.3</v>
      </c>
      <c r="G9" s="15">
        <f t="shared" si="4"/>
        <v>0</v>
      </c>
      <c r="H9" s="16">
        <f t="shared" si="5"/>
        <v>0</v>
      </c>
    </row>
    <row r="10" spans="1:8" ht="18.75" customHeight="1">
      <c r="A10" s="509"/>
      <c r="B10" s="103" t="s">
        <v>721</v>
      </c>
      <c r="C10" s="18" t="s">
        <v>722</v>
      </c>
      <c r="D10" s="19"/>
      <c r="E10" s="20">
        <v>3565</v>
      </c>
      <c r="F10" s="21">
        <f t="shared" si="3"/>
        <v>4527.55</v>
      </c>
      <c r="G10" s="22">
        <f t="shared" si="4"/>
        <v>0</v>
      </c>
      <c r="H10" s="23">
        <f t="shared" si="5"/>
        <v>0</v>
      </c>
    </row>
    <row r="11" spans="1:8" ht="18.75" customHeight="1" thickBot="1">
      <c r="A11" s="515"/>
      <c r="B11" s="106" t="s">
        <v>723</v>
      </c>
      <c r="C11" s="46" t="s">
        <v>724</v>
      </c>
      <c r="D11" s="47"/>
      <c r="E11" s="48">
        <v>1500</v>
      </c>
      <c r="F11" s="49">
        <f t="shared" si="3"/>
        <v>1905</v>
      </c>
      <c r="G11" s="50">
        <f t="shared" si="4"/>
        <v>0</v>
      </c>
      <c r="H11" s="51">
        <f t="shared" si="5"/>
        <v>0</v>
      </c>
    </row>
    <row r="12" spans="1:8" ht="19.5" customHeight="1">
      <c r="A12" s="509"/>
      <c r="B12" s="103" t="s">
        <v>725</v>
      </c>
      <c r="C12" s="18" t="s">
        <v>726</v>
      </c>
      <c r="D12" s="19"/>
      <c r="E12" s="20">
        <v>3380</v>
      </c>
      <c r="F12" s="21">
        <f t="shared" si="3"/>
        <v>4292.6000000000004</v>
      </c>
      <c r="G12" s="22">
        <f t="shared" si="4"/>
        <v>0</v>
      </c>
      <c r="H12" s="23">
        <f t="shared" si="5"/>
        <v>0</v>
      </c>
    </row>
    <row r="13" spans="1:8" ht="19.5" customHeight="1" thickBot="1">
      <c r="A13" s="515"/>
      <c r="B13" s="106" t="s">
        <v>727</v>
      </c>
      <c r="C13" s="46" t="s">
        <v>728</v>
      </c>
      <c r="D13" s="47"/>
      <c r="E13" s="48">
        <v>6645</v>
      </c>
      <c r="F13" s="49">
        <f t="shared" si="3"/>
        <v>8439.15</v>
      </c>
      <c r="G13" s="50">
        <f t="shared" si="4"/>
        <v>0</v>
      </c>
      <c r="H13" s="51">
        <f t="shared" si="5"/>
        <v>0</v>
      </c>
    </row>
    <row r="14" spans="1:8" ht="24" customHeight="1">
      <c r="A14" s="514" t="s">
        <v>964</v>
      </c>
      <c r="B14" s="105" t="s">
        <v>731</v>
      </c>
      <c r="C14" s="11" t="s">
        <v>732</v>
      </c>
      <c r="D14" s="12"/>
      <c r="E14" s="13">
        <v>1850</v>
      </c>
      <c r="F14" s="14">
        <f t="shared" si="3"/>
        <v>2349.5</v>
      </c>
      <c r="G14" s="15">
        <f t="shared" si="4"/>
        <v>0</v>
      </c>
      <c r="H14" s="16">
        <f t="shared" si="5"/>
        <v>0</v>
      </c>
    </row>
    <row r="15" spans="1:8" ht="30.75" customHeight="1" thickBot="1">
      <c r="A15" s="515"/>
      <c r="B15" s="106" t="s">
        <v>733</v>
      </c>
      <c r="C15" s="46" t="s">
        <v>734</v>
      </c>
      <c r="D15" s="47"/>
      <c r="E15" s="48">
        <v>4640</v>
      </c>
      <c r="F15" s="49">
        <f t="shared" si="3"/>
        <v>5892.8</v>
      </c>
      <c r="G15" s="50">
        <f t="shared" si="4"/>
        <v>0</v>
      </c>
      <c r="H15" s="51">
        <f t="shared" si="5"/>
        <v>0</v>
      </c>
    </row>
    <row r="16" spans="1:8" ht="15" customHeight="1">
      <c r="A16" s="509"/>
      <c r="B16" s="103" t="s">
        <v>735</v>
      </c>
      <c r="C16" s="18" t="s">
        <v>736</v>
      </c>
      <c r="D16" s="19"/>
      <c r="E16" s="20">
        <v>6135</v>
      </c>
      <c r="F16" s="21">
        <f t="shared" si="3"/>
        <v>7791.45</v>
      </c>
      <c r="G16" s="22">
        <f t="shared" si="4"/>
        <v>0</v>
      </c>
      <c r="H16" s="23">
        <f t="shared" si="5"/>
        <v>0</v>
      </c>
    </row>
    <row r="17" spans="1:8" ht="15" customHeight="1">
      <c r="A17" s="509"/>
      <c r="B17" s="103" t="s">
        <v>737</v>
      </c>
      <c r="C17" s="18" t="s">
        <v>738</v>
      </c>
      <c r="D17" s="19"/>
      <c r="E17" s="20">
        <v>5351</v>
      </c>
      <c r="F17" s="21">
        <f t="shared" si="3"/>
        <v>6795.77</v>
      </c>
      <c r="G17" s="22">
        <f t="shared" si="4"/>
        <v>0</v>
      </c>
      <c r="H17" s="23">
        <f t="shared" si="5"/>
        <v>0</v>
      </c>
    </row>
    <row r="18" spans="1:8" ht="15" customHeight="1">
      <c r="A18" s="509"/>
      <c r="B18" s="103" t="s">
        <v>739</v>
      </c>
      <c r="C18" s="18" t="s">
        <v>740</v>
      </c>
      <c r="D18" s="19"/>
      <c r="E18" s="20">
        <v>3850</v>
      </c>
      <c r="F18" s="21">
        <f t="shared" si="3"/>
        <v>4889.5</v>
      </c>
      <c r="G18" s="22">
        <f t="shared" si="4"/>
        <v>0</v>
      </c>
      <c r="H18" s="23">
        <f t="shared" si="5"/>
        <v>0</v>
      </c>
    </row>
    <row r="19" spans="1:8" ht="15" customHeight="1">
      <c r="A19" s="509"/>
      <c r="B19" s="103" t="s">
        <v>741</v>
      </c>
      <c r="C19" s="18" t="s">
        <v>742</v>
      </c>
      <c r="D19" s="19"/>
      <c r="E19" s="20">
        <v>850</v>
      </c>
      <c r="F19" s="21">
        <f t="shared" si="3"/>
        <v>1079.5</v>
      </c>
      <c r="G19" s="22">
        <f t="shared" si="4"/>
        <v>0</v>
      </c>
      <c r="H19" s="23">
        <f t="shared" si="5"/>
        <v>0</v>
      </c>
    </row>
    <row r="20" spans="1:8" ht="21.75" customHeight="1" thickBot="1">
      <c r="F20" s="38"/>
      <c r="G20" s="102">
        <f>SUM(G3:G19)</f>
        <v>0</v>
      </c>
      <c r="H20" s="102">
        <f>SUM(H3:H19)</f>
        <v>0</v>
      </c>
    </row>
    <row r="21" spans="1:8" ht="15" customHeight="1"/>
    <row r="22" spans="1:8" ht="15" customHeight="1"/>
    <row r="23" spans="1:8" ht="15" customHeight="1"/>
  </sheetData>
  <sheetProtection password="CF7A" sheet="1" objects="1" scenarios="1"/>
  <mergeCells count="8">
    <mergeCell ref="A14:A15"/>
    <mergeCell ref="A16:A19"/>
    <mergeCell ref="E1:F1"/>
    <mergeCell ref="G1:H1"/>
    <mergeCell ref="A1:D1"/>
    <mergeCell ref="A3:A8"/>
    <mergeCell ref="A9:A11"/>
    <mergeCell ref="A12:A13"/>
  </mergeCells>
  <pageMargins left="0.27" right="0.19685039370078741" top="0.47244094488188981" bottom="0.59055118110236227" header="0.31496062992125984" footer="0.31496062992125984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700"/>
  <sheetViews>
    <sheetView zoomScaleNormal="100" workbookViewId="0">
      <selection activeCell="W8" sqref="W8"/>
    </sheetView>
  </sheetViews>
  <sheetFormatPr defaultColWidth="15.140625" defaultRowHeight="15"/>
  <cols>
    <col min="1" max="1" width="10.85546875" style="329" customWidth="1"/>
    <col min="2" max="2" width="11.42578125" style="253" customWidth="1"/>
    <col min="3" max="3" width="15.28515625" style="254" customWidth="1"/>
    <col min="4" max="4" width="10" style="224" customWidth="1"/>
    <col min="5" max="5" width="2.140625" style="319" customWidth="1"/>
    <col min="6" max="7" width="2.42578125" style="224" customWidth="1"/>
    <col min="8" max="8" width="2.7109375" style="224" customWidth="1"/>
    <col min="9" max="9" width="2.85546875" style="224" customWidth="1"/>
    <col min="10" max="10" width="2.5703125" style="224" customWidth="1"/>
    <col min="11" max="11" width="2.7109375" style="224" customWidth="1"/>
    <col min="12" max="13" width="2.42578125" style="224" customWidth="1"/>
    <col min="14" max="15" width="2.85546875" style="224" customWidth="1"/>
    <col min="16" max="16" width="2.85546875" style="295" customWidth="1"/>
    <col min="17" max="17" width="8" style="295" customWidth="1"/>
    <col min="18" max="18" width="11.7109375" style="223" customWidth="1"/>
    <col min="19" max="16384" width="15.140625" style="224"/>
  </cols>
  <sheetData>
    <row r="1" spans="1:21" ht="24.75" customHeight="1">
      <c r="A1" s="526" t="s">
        <v>1120</v>
      </c>
      <c r="B1" s="526"/>
      <c r="C1" s="526"/>
    </row>
    <row r="3" spans="1:21" s="206" customFormat="1" ht="15.75" customHeight="1">
      <c r="A3" s="520" t="s">
        <v>1021</v>
      </c>
      <c r="B3" s="522" t="s">
        <v>1022</v>
      </c>
      <c r="C3" s="527" t="s">
        <v>1023</v>
      </c>
      <c r="D3" s="527" t="s">
        <v>1024</v>
      </c>
      <c r="E3" s="527" t="s">
        <v>1025</v>
      </c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8"/>
      <c r="Q3" s="524" t="s">
        <v>858</v>
      </c>
      <c r="R3" s="531" t="s">
        <v>862</v>
      </c>
      <c r="S3" s="532"/>
      <c r="T3" s="516" t="s">
        <v>859</v>
      </c>
      <c r="U3" s="517"/>
    </row>
    <row r="4" spans="1:21" s="206" customFormat="1" ht="15" customHeight="1">
      <c r="A4" s="521"/>
      <c r="B4" s="523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30"/>
      <c r="Q4" s="525"/>
      <c r="R4" s="533"/>
      <c r="S4" s="534"/>
      <c r="T4" s="518"/>
      <c r="U4" s="519"/>
    </row>
    <row r="5" spans="1:21" s="206" customFormat="1" ht="14.25">
      <c r="A5" s="521"/>
      <c r="B5" s="523"/>
      <c r="C5" s="529"/>
      <c r="D5" s="529"/>
      <c r="E5" s="529"/>
      <c r="F5" s="529"/>
      <c r="G5" s="529"/>
      <c r="H5" s="529"/>
      <c r="I5" s="529"/>
      <c r="J5" s="529"/>
      <c r="K5" s="529"/>
      <c r="L5" s="529"/>
      <c r="M5" s="529"/>
      <c r="N5" s="529"/>
      <c r="O5" s="529"/>
      <c r="P5" s="530"/>
      <c r="Q5" s="525"/>
      <c r="R5" s="383" t="s">
        <v>860</v>
      </c>
      <c r="S5" s="384" t="s">
        <v>863</v>
      </c>
      <c r="T5" s="393" t="s">
        <v>860</v>
      </c>
      <c r="U5" s="385" t="s">
        <v>863</v>
      </c>
    </row>
    <row r="6" spans="1:21" ht="18.75" customHeight="1">
      <c r="A6" s="334" t="s">
        <v>1026</v>
      </c>
      <c r="B6" s="335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7"/>
      <c r="R6" s="332"/>
      <c r="S6" s="319"/>
      <c r="T6" s="319"/>
      <c r="U6" s="388"/>
    </row>
    <row r="7" spans="1:21" ht="18.75" customHeight="1">
      <c r="A7" s="338">
        <v>515204</v>
      </c>
      <c r="B7" s="208" t="s">
        <v>1027</v>
      </c>
      <c r="C7" s="209" t="s">
        <v>1028</v>
      </c>
      <c r="D7" s="210" t="s">
        <v>1029</v>
      </c>
      <c r="E7" s="211">
        <v>1</v>
      </c>
      <c r="F7" s="212">
        <v>2</v>
      </c>
      <c r="G7" s="213">
        <v>3</v>
      </c>
      <c r="H7" s="214">
        <v>4</v>
      </c>
      <c r="I7" s="215">
        <v>5</v>
      </c>
      <c r="J7" s="216">
        <v>6</v>
      </c>
      <c r="K7" s="217">
        <v>7</v>
      </c>
      <c r="L7" s="218">
        <v>8</v>
      </c>
      <c r="M7" s="219">
        <v>9</v>
      </c>
      <c r="N7" s="220">
        <v>11</v>
      </c>
      <c r="O7" s="221">
        <v>12</v>
      </c>
      <c r="P7" s="222"/>
      <c r="Q7" s="19"/>
      <c r="R7" s="330">
        <v>13959</v>
      </c>
      <c r="S7" s="330">
        <f>R7*1.27</f>
        <v>17727.93</v>
      </c>
      <c r="T7" s="330">
        <f>Q7*R7</f>
        <v>0</v>
      </c>
      <c r="U7" s="330">
        <f>T7*1.27</f>
        <v>0</v>
      </c>
    </row>
    <row r="8" spans="1:21" s="207" customFormat="1" ht="18.75" customHeight="1">
      <c r="A8" s="339">
        <v>547136</v>
      </c>
      <c r="B8" s="298" t="s">
        <v>1027</v>
      </c>
      <c r="C8" s="225" t="s">
        <v>1028</v>
      </c>
      <c r="D8" s="226" t="s">
        <v>1030</v>
      </c>
      <c r="E8" s="227">
        <v>1</v>
      </c>
      <c r="F8" s="228">
        <v>2</v>
      </c>
      <c r="G8" s="229">
        <v>3</v>
      </c>
      <c r="H8" s="230">
        <v>4</v>
      </c>
      <c r="I8" s="231">
        <v>5</v>
      </c>
      <c r="J8" s="232">
        <v>6</v>
      </c>
      <c r="K8" s="233">
        <v>7</v>
      </c>
      <c r="L8" s="234">
        <v>8</v>
      </c>
      <c r="M8" s="235"/>
      <c r="N8" s="236"/>
      <c r="O8" s="236"/>
      <c r="P8" s="237"/>
      <c r="Q8" s="19"/>
      <c r="R8" s="330">
        <v>18651</v>
      </c>
      <c r="S8" s="330">
        <f t="shared" ref="S8:S66" si="0">R8*1.27</f>
        <v>23686.77</v>
      </c>
      <c r="T8" s="330">
        <f t="shared" ref="T8:T66" si="1">Q8*R8</f>
        <v>0</v>
      </c>
      <c r="U8" s="330">
        <f t="shared" ref="U8:U66" si="2">T8*1.27</f>
        <v>0</v>
      </c>
    </row>
    <row r="9" spans="1:21" ht="18.75" customHeight="1">
      <c r="A9" s="340" t="s">
        <v>1031</v>
      </c>
      <c r="B9" s="341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3"/>
      <c r="Q9" s="337"/>
      <c r="R9" s="332"/>
      <c r="S9" s="332"/>
      <c r="T9" s="332"/>
      <c r="U9" s="389"/>
    </row>
    <row r="10" spans="1:21" s="207" customFormat="1" ht="18.75" customHeight="1">
      <c r="A10" s="345">
        <v>515009</v>
      </c>
      <c r="B10" s="208" t="s">
        <v>1032</v>
      </c>
      <c r="C10" s="209" t="s">
        <v>1033</v>
      </c>
      <c r="D10" s="240" t="s">
        <v>1034</v>
      </c>
      <c r="E10" s="241">
        <v>1</v>
      </c>
      <c r="F10" s="242">
        <v>2</v>
      </c>
      <c r="G10" s="243">
        <v>3</v>
      </c>
      <c r="H10" s="244">
        <v>4</v>
      </c>
      <c r="I10" s="245">
        <v>5</v>
      </c>
      <c r="J10" s="246">
        <v>6</v>
      </c>
      <c r="K10" s="247">
        <v>7</v>
      </c>
      <c r="L10" s="248">
        <v>8</v>
      </c>
      <c r="M10" s="249">
        <v>9</v>
      </c>
      <c r="N10" s="250">
        <v>11</v>
      </c>
      <c r="O10" s="251">
        <v>12</v>
      </c>
      <c r="P10" s="252"/>
      <c r="Q10" s="346"/>
      <c r="R10" s="330">
        <v>11613</v>
      </c>
      <c r="S10" s="330">
        <f t="shared" si="0"/>
        <v>14748.51</v>
      </c>
      <c r="T10" s="330">
        <f t="shared" si="1"/>
        <v>0</v>
      </c>
      <c r="U10" s="330">
        <f t="shared" si="2"/>
        <v>0</v>
      </c>
    </row>
    <row r="11" spans="1:21" ht="18.75" customHeight="1">
      <c r="A11" s="340" t="s">
        <v>1035</v>
      </c>
      <c r="B11" s="341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2"/>
      <c r="P11" s="343"/>
      <c r="Q11" s="337"/>
      <c r="R11" s="332"/>
      <c r="S11" s="332"/>
      <c r="T11" s="332"/>
      <c r="U11" s="389"/>
    </row>
    <row r="12" spans="1:21" s="207" customFormat="1" ht="18.75" customHeight="1">
      <c r="A12" s="344">
        <v>545197</v>
      </c>
      <c r="B12" s="305" t="s">
        <v>1036</v>
      </c>
      <c r="C12" s="279" t="s">
        <v>1037</v>
      </c>
      <c r="D12" s="280" t="s">
        <v>1034</v>
      </c>
      <c r="E12" s="281">
        <v>1</v>
      </c>
      <c r="F12" s="282">
        <v>2</v>
      </c>
      <c r="G12" s="283">
        <v>3</v>
      </c>
      <c r="H12" s="284">
        <v>4</v>
      </c>
      <c r="I12" s="285">
        <v>5</v>
      </c>
      <c r="J12" s="351"/>
      <c r="K12" s="351"/>
      <c r="L12" s="288">
        <v>8</v>
      </c>
      <c r="M12" s="289"/>
      <c r="N12" s="351"/>
      <c r="O12" s="351"/>
      <c r="P12" s="352"/>
      <c r="Q12" s="19"/>
      <c r="R12" s="330">
        <v>14898</v>
      </c>
      <c r="S12" s="330">
        <f t="shared" si="0"/>
        <v>18920.46</v>
      </c>
      <c r="T12" s="330">
        <f t="shared" si="1"/>
        <v>0</v>
      </c>
      <c r="U12" s="330">
        <f t="shared" si="2"/>
        <v>0</v>
      </c>
    </row>
    <row r="13" spans="1:21" ht="18.75" customHeight="1">
      <c r="A13" s="340" t="s">
        <v>1038</v>
      </c>
      <c r="B13" s="341"/>
      <c r="C13" s="342"/>
      <c r="D13" s="353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5"/>
      <c r="Q13" s="337"/>
      <c r="R13" s="332"/>
      <c r="S13" s="332"/>
      <c r="T13" s="332"/>
      <c r="U13" s="389"/>
    </row>
    <row r="14" spans="1:21" ht="18.75" customHeight="1">
      <c r="A14" s="344">
        <v>510252</v>
      </c>
      <c r="B14" s="305" t="s">
        <v>1027</v>
      </c>
      <c r="C14" s="279" t="s">
        <v>1028</v>
      </c>
      <c r="D14" s="280" t="s">
        <v>1039</v>
      </c>
      <c r="E14" s="281">
        <v>1</v>
      </c>
      <c r="F14" s="282">
        <v>2</v>
      </c>
      <c r="G14" s="283">
        <v>3</v>
      </c>
      <c r="H14" s="284">
        <v>4</v>
      </c>
      <c r="I14" s="285">
        <v>5</v>
      </c>
      <c r="J14" s="286">
        <v>6</v>
      </c>
      <c r="K14" s="287">
        <v>7</v>
      </c>
      <c r="L14" s="288">
        <v>8</v>
      </c>
      <c r="M14" s="318">
        <v>9</v>
      </c>
      <c r="N14" s="290">
        <v>11</v>
      </c>
      <c r="O14" s="291">
        <v>12</v>
      </c>
      <c r="P14" s="292"/>
      <c r="Q14" s="19"/>
      <c r="R14" s="330">
        <v>4340</v>
      </c>
      <c r="S14" s="330">
        <f t="shared" si="0"/>
        <v>5511.8</v>
      </c>
      <c r="T14" s="330">
        <f t="shared" si="1"/>
        <v>0</v>
      </c>
      <c r="U14" s="330">
        <f t="shared" si="2"/>
        <v>0</v>
      </c>
    </row>
    <row r="15" spans="1:21" ht="18.75" customHeight="1">
      <c r="A15" s="340" t="s">
        <v>1040</v>
      </c>
      <c r="B15" s="208"/>
      <c r="C15" s="209"/>
      <c r="D15" s="356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5"/>
      <c r="Q15" s="337"/>
      <c r="R15" s="332"/>
      <c r="S15" s="332"/>
      <c r="T15" s="332"/>
      <c r="U15" s="389"/>
    </row>
    <row r="16" spans="1:21" ht="18.75" customHeight="1">
      <c r="A16" s="339">
        <v>597438</v>
      </c>
      <c r="B16" s="258" t="s">
        <v>1036</v>
      </c>
      <c r="C16" s="259" t="s">
        <v>1033</v>
      </c>
      <c r="D16" s="226" t="s">
        <v>1041</v>
      </c>
      <c r="E16" s="227">
        <v>1</v>
      </c>
      <c r="F16" s="228">
        <v>2</v>
      </c>
      <c r="G16" s="229">
        <v>3</v>
      </c>
      <c r="H16" s="230">
        <v>4</v>
      </c>
      <c r="I16" s="231">
        <v>5</v>
      </c>
      <c r="J16" s="260"/>
      <c r="K16" s="260"/>
      <c r="L16" s="260"/>
      <c r="M16" s="260"/>
      <c r="N16" s="260"/>
      <c r="O16" s="260"/>
      <c r="P16" s="235"/>
      <c r="Q16" s="19"/>
      <c r="R16" s="386">
        <v>5513</v>
      </c>
      <c r="S16" s="330">
        <f t="shared" si="0"/>
        <v>7001.51</v>
      </c>
      <c r="T16" s="330">
        <f t="shared" si="1"/>
        <v>0</v>
      </c>
      <c r="U16" s="330">
        <f t="shared" si="2"/>
        <v>0</v>
      </c>
    </row>
    <row r="17" spans="1:21" ht="18.75" customHeight="1">
      <c r="A17" s="340" t="s">
        <v>1042</v>
      </c>
      <c r="B17" s="208"/>
      <c r="C17" s="209"/>
      <c r="D17" s="356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  <c r="P17" s="265"/>
      <c r="Q17" s="337"/>
      <c r="R17" s="332"/>
      <c r="S17" s="332"/>
      <c r="T17" s="332"/>
      <c r="U17" s="389"/>
    </row>
    <row r="18" spans="1:21" ht="18.75" customHeight="1">
      <c r="A18" s="339">
        <v>515063</v>
      </c>
      <c r="B18" s="258" t="s">
        <v>1036</v>
      </c>
      <c r="C18" s="259" t="s">
        <v>1033</v>
      </c>
      <c r="D18" s="226" t="s">
        <v>1043</v>
      </c>
      <c r="E18" s="227">
        <v>1</v>
      </c>
      <c r="F18" s="228">
        <v>2</v>
      </c>
      <c r="G18" s="229">
        <v>3</v>
      </c>
      <c r="H18" s="230">
        <v>4</v>
      </c>
      <c r="I18" s="231">
        <v>5</v>
      </c>
      <c r="J18" s="232">
        <v>6</v>
      </c>
      <c r="K18" s="233">
        <v>7</v>
      </c>
      <c r="L18" s="234">
        <v>8</v>
      </c>
      <c r="M18" s="235"/>
      <c r="N18" s="261">
        <v>11</v>
      </c>
      <c r="O18" s="262">
        <v>12</v>
      </c>
      <c r="P18" s="263"/>
      <c r="Q18" s="19"/>
      <c r="R18" s="330">
        <v>4926</v>
      </c>
      <c r="S18" s="330">
        <f t="shared" si="0"/>
        <v>6256.02</v>
      </c>
      <c r="T18" s="330">
        <f t="shared" si="1"/>
        <v>0</v>
      </c>
      <c r="U18" s="330">
        <f t="shared" si="2"/>
        <v>0</v>
      </c>
    </row>
    <row r="19" spans="1:21" ht="18.75" customHeight="1">
      <c r="A19" s="340" t="s">
        <v>1044</v>
      </c>
      <c r="B19" s="208"/>
      <c r="C19" s="209"/>
      <c r="D19" s="356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5"/>
      <c r="Q19" s="337"/>
      <c r="R19" s="332"/>
      <c r="S19" s="332"/>
      <c r="T19" s="332"/>
      <c r="U19" s="389"/>
    </row>
    <row r="20" spans="1:21" ht="18.75" customHeight="1">
      <c r="A20" s="344">
        <v>515060</v>
      </c>
      <c r="B20" s="305" t="s">
        <v>1032</v>
      </c>
      <c r="C20" s="279" t="s">
        <v>1028</v>
      </c>
      <c r="D20" s="280" t="s">
        <v>1045</v>
      </c>
      <c r="E20" s="281">
        <v>1</v>
      </c>
      <c r="F20" s="282">
        <v>2</v>
      </c>
      <c r="G20" s="283">
        <v>3</v>
      </c>
      <c r="H20" s="284">
        <v>4</v>
      </c>
      <c r="I20" s="285">
        <v>5</v>
      </c>
      <c r="J20" s="307"/>
      <c r="K20" s="287">
        <v>7</v>
      </c>
      <c r="L20" s="308"/>
      <c r="M20" s="308"/>
      <c r="N20" s="308"/>
      <c r="O20" s="308"/>
      <c r="P20" s="289"/>
      <c r="Q20" s="19"/>
      <c r="R20" s="330">
        <v>2464</v>
      </c>
      <c r="S20" s="330">
        <f t="shared" si="0"/>
        <v>3129.28</v>
      </c>
      <c r="T20" s="330">
        <f t="shared" si="1"/>
        <v>0</v>
      </c>
      <c r="U20" s="330">
        <f t="shared" si="2"/>
        <v>0</v>
      </c>
    </row>
    <row r="21" spans="1:21" ht="18.75" customHeight="1">
      <c r="A21" s="340" t="s">
        <v>1046</v>
      </c>
      <c r="B21" s="208"/>
      <c r="C21" s="209"/>
      <c r="D21" s="356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5"/>
      <c r="Q21" s="337"/>
      <c r="R21" s="332"/>
      <c r="S21" s="332"/>
      <c r="T21" s="332"/>
      <c r="U21" s="389"/>
    </row>
    <row r="22" spans="1:21" ht="18.75" customHeight="1">
      <c r="A22" s="344">
        <v>510777</v>
      </c>
      <c r="B22" s="305" t="s">
        <v>1027</v>
      </c>
      <c r="C22" s="279" t="s">
        <v>1047</v>
      </c>
      <c r="D22" s="280" t="s">
        <v>1048</v>
      </c>
      <c r="E22" s="281">
        <v>1</v>
      </c>
      <c r="F22" s="282">
        <v>2</v>
      </c>
      <c r="G22" s="283">
        <v>3</v>
      </c>
      <c r="H22" s="284">
        <v>4</v>
      </c>
      <c r="I22" s="285">
        <v>5</v>
      </c>
      <c r="J22" s="308"/>
      <c r="K22" s="308"/>
      <c r="L22" s="308"/>
      <c r="M22" s="308"/>
      <c r="N22" s="308"/>
      <c r="O22" s="308"/>
      <c r="P22" s="289"/>
      <c r="Q22" s="19"/>
      <c r="R22" s="330">
        <v>6804</v>
      </c>
      <c r="S22" s="330">
        <f t="shared" si="0"/>
        <v>8641.08</v>
      </c>
      <c r="T22" s="330">
        <f t="shared" si="1"/>
        <v>0</v>
      </c>
      <c r="U22" s="330">
        <f t="shared" si="2"/>
        <v>0</v>
      </c>
    </row>
    <row r="23" spans="1:21" ht="18.75" customHeight="1">
      <c r="A23" s="340" t="s">
        <v>1049</v>
      </c>
      <c r="B23" s="208"/>
      <c r="C23" s="209"/>
      <c r="D23" s="356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5"/>
      <c r="Q23" s="337"/>
      <c r="R23" s="332"/>
      <c r="S23" s="332"/>
      <c r="T23" s="332"/>
      <c r="U23" s="389"/>
    </row>
    <row r="24" spans="1:21" ht="18.75" customHeight="1">
      <c r="A24" s="338">
        <v>580030</v>
      </c>
      <c r="B24" s="208" t="s">
        <v>1027</v>
      </c>
      <c r="C24" s="238" t="s">
        <v>1047</v>
      </c>
      <c r="D24" s="210" t="s">
        <v>1050</v>
      </c>
      <c r="E24" s="211">
        <v>1</v>
      </c>
      <c r="F24" s="212">
        <v>2</v>
      </c>
      <c r="G24" s="213">
        <v>3</v>
      </c>
      <c r="H24" s="214">
        <v>4</v>
      </c>
      <c r="I24" s="215">
        <v>5</v>
      </c>
      <c r="J24" s="266"/>
      <c r="K24" s="266"/>
      <c r="L24" s="266"/>
      <c r="M24" s="266"/>
      <c r="N24" s="266"/>
      <c r="O24" s="266"/>
      <c r="P24" s="239"/>
      <c r="Q24" s="19"/>
      <c r="R24" s="330">
        <v>1994</v>
      </c>
      <c r="S24" s="330">
        <f t="shared" si="0"/>
        <v>2532.38</v>
      </c>
      <c r="T24" s="330">
        <f t="shared" si="1"/>
        <v>0</v>
      </c>
      <c r="U24" s="330">
        <f t="shared" si="2"/>
        <v>0</v>
      </c>
    </row>
    <row r="25" spans="1:21" ht="18.75" customHeight="1">
      <c r="A25" s="357">
        <v>580050</v>
      </c>
      <c r="B25" s="267" t="s">
        <v>1027</v>
      </c>
      <c r="C25" s="268" t="s">
        <v>1047</v>
      </c>
      <c r="D25" s="269" t="s">
        <v>1051</v>
      </c>
      <c r="E25" s="270">
        <v>1</v>
      </c>
      <c r="F25" s="271">
        <v>2</v>
      </c>
      <c r="G25" s="272">
        <v>3</v>
      </c>
      <c r="H25" s="273">
        <v>4</v>
      </c>
      <c r="I25" s="274">
        <v>5</v>
      </c>
      <c r="J25" s="275"/>
      <c r="K25" s="275"/>
      <c r="L25" s="275"/>
      <c r="M25" s="275"/>
      <c r="N25" s="275"/>
      <c r="O25" s="275"/>
      <c r="P25" s="276"/>
      <c r="Q25" s="19"/>
      <c r="R25" s="330">
        <v>2229</v>
      </c>
      <c r="S25" s="330">
        <f t="shared" si="0"/>
        <v>2830.83</v>
      </c>
      <c r="T25" s="330">
        <f t="shared" si="1"/>
        <v>0</v>
      </c>
      <c r="U25" s="330">
        <f t="shared" si="2"/>
        <v>0</v>
      </c>
    </row>
    <row r="26" spans="1:21" ht="18.75" customHeight="1">
      <c r="A26" s="358">
        <v>580070</v>
      </c>
      <c r="B26" s="347" t="s">
        <v>1027</v>
      </c>
      <c r="C26" s="320" t="s">
        <v>1047</v>
      </c>
      <c r="D26" s="348" t="s">
        <v>1052</v>
      </c>
      <c r="E26" s="321">
        <v>1</v>
      </c>
      <c r="F26" s="322">
        <v>2</v>
      </c>
      <c r="G26" s="323">
        <v>3</v>
      </c>
      <c r="H26" s="324">
        <v>4</v>
      </c>
      <c r="I26" s="325">
        <v>5</v>
      </c>
      <c r="J26" s="349"/>
      <c r="K26" s="349"/>
      <c r="L26" s="349"/>
      <c r="M26" s="349"/>
      <c r="N26" s="349"/>
      <c r="O26" s="349"/>
      <c r="P26" s="350"/>
      <c r="Q26" s="346"/>
      <c r="R26" s="330">
        <v>2464</v>
      </c>
      <c r="S26" s="330">
        <f t="shared" si="0"/>
        <v>3129.28</v>
      </c>
      <c r="T26" s="330">
        <f t="shared" si="1"/>
        <v>0</v>
      </c>
      <c r="U26" s="330">
        <f t="shared" si="2"/>
        <v>0</v>
      </c>
    </row>
    <row r="27" spans="1:21" ht="18.75" customHeight="1">
      <c r="A27" s="340" t="s">
        <v>1053</v>
      </c>
      <c r="B27" s="208"/>
      <c r="C27" s="209"/>
      <c r="D27" s="356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5"/>
      <c r="Q27" s="337"/>
      <c r="R27" s="332"/>
      <c r="S27" s="332"/>
      <c r="T27" s="332"/>
      <c r="U27" s="389"/>
    </row>
    <row r="28" spans="1:21" ht="18.75" customHeight="1">
      <c r="A28" s="345">
        <v>518999</v>
      </c>
      <c r="B28" s="208" t="s">
        <v>1027</v>
      </c>
      <c r="C28" s="209" t="s">
        <v>1047</v>
      </c>
      <c r="D28" s="240" t="s">
        <v>1054</v>
      </c>
      <c r="E28" s="264"/>
      <c r="F28" s="242">
        <v>2</v>
      </c>
      <c r="G28" s="243">
        <v>3</v>
      </c>
      <c r="H28" s="244">
        <v>4</v>
      </c>
      <c r="I28" s="245">
        <v>5</v>
      </c>
      <c r="J28" s="264"/>
      <c r="K28" s="264"/>
      <c r="L28" s="264"/>
      <c r="M28" s="264"/>
      <c r="N28" s="264"/>
      <c r="O28" s="264"/>
      <c r="P28" s="265"/>
      <c r="Q28" s="19"/>
      <c r="R28" s="330">
        <v>6921</v>
      </c>
      <c r="S28" s="330">
        <f t="shared" si="0"/>
        <v>8789.67</v>
      </c>
      <c r="T28" s="330">
        <f t="shared" si="1"/>
        <v>0</v>
      </c>
      <c r="U28" s="330">
        <f t="shared" si="2"/>
        <v>0</v>
      </c>
    </row>
    <row r="29" spans="1:21" ht="18.75" customHeight="1">
      <c r="A29" s="339">
        <v>518232</v>
      </c>
      <c r="B29" s="258" t="s">
        <v>1027</v>
      </c>
      <c r="C29" s="259" t="s">
        <v>1055</v>
      </c>
      <c r="D29" s="226" t="s">
        <v>1056</v>
      </c>
      <c r="E29" s="227">
        <v>1</v>
      </c>
      <c r="F29" s="228">
        <v>2</v>
      </c>
      <c r="G29" s="229">
        <v>3</v>
      </c>
      <c r="H29" s="230">
        <v>4</v>
      </c>
      <c r="I29" s="231">
        <v>5</v>
      </c>
      <c r="J29" s="260"/>
      <c r="K29" s="260"/>
      <c r="L29" s="260"/>
      <c r="M29" s="260"/>
      <c r="N29" s="260"/>
      <c r="O29" s="260"/>
      <c r="P29" s="235"/>
      <c r="Q29" s="19"/>
      <c r="R29" s="330">
        <v>6686</v>
      </c>
      <c r="S29" s="330">
        <f t="shared" si="0"/>
        <v>8491.2199999999993</v>
      </c>
      <c r="T29" s="330">
        <f t="shared" si="1"/>
        <v>0</v>
      </c>
      <c r="U29" s="330">
        <f t="shared" si="2"/>
        <v>0</v>
      </c>
    </row>
    <row r="30" spans="1:21" ht="18.75" customHeight="1">
      <c r="A30" s="340" t="s">
        <v>1057</v>
      </c>
      <c r="B30" s="359"/>
      <c r="C30" s="209"/>
      <c r="D30" s="360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5"/>
      <c r="Q30" s="337"/>
      <c r="R30" s="332"/>
      <c r="S30" s="332"/>
      <c r="T30" s="332"/>
      <c r="U30" s="389"/>
    </row>
    <row r="31" spans="1:21" ht="18.75" customHeight="1">
      <c r="A31" s="338">
        <v>515996</v>
      </c>
      <c r="B31" s="277" t="s">
        <v>1058</v>
      </c>
      <c r="C31" s="238" t="s">
        <v>1059</v>
      </c>
      <c r="D31" s="210" t="s">
        <v>1060</v>
      </c>
      <c r="E31" s="266"/>
      <c r="F31" s="266"/>
      <c r="G31" s="266"/>
      <c r="H31" s="266"/>
      <c r="I31" s="266"/>
      <c r="J31" s="266"/>
      <c r="K31" s="266"/>
      <c r="L31" s="266"/>
      <c r="M31" s="266"/>
      <c r="N31" s="266"/>
      <c r="O31" s="266"/>
      <c r="P31" s="239"/>
      <c r="Q31" s="19"/>
      <c r="R31" s="330">
        <v>3988</v>
      </c>
      <c r="S31" s="330">
        <f t="shared" si="0"/>
        <v>5064.76</v>
      </c>
      <c r="T31" s="330">
        <f t="shared" si="1"/>
        <v>0</v>
      </c>
      <c r="U31" s="330">
        <f t="shared" si="2"/>
        <v>0</v>
      </c>
    </row>
    <row r="32" spans="1:21" ht="18.75" customHeight="1">
      <c r="A32" s="339">
        <v>515998</v>
      </c>
      <c r="B32" s="258" t="s">
        <v>1061</v>
      </c>
      <c r="C32" s="259" t="s">
        <v>1059</v>
      </c>
      <c r="D32" s="226" t="s">
        <v>1062</v>
      </c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35"/>
      <c r="Q32" s="19"/>
      <c r="R32" s="330">
        <v>4575</v>
      </c>
      <c r="S32" s="330">
        <f t="shared" si="0"/>
        <v>5810.25</v>
      </c>
      <c r="T32" s="330">
        <f t="shared" si="1"/>
        <v>0</v>
      </c>
      <c r="U32" s="330">
        <f t="shared" si="2"/>
        <v>0</v>
      </c>
    </row>
    <row r="33" spans="1:21" ht="18.75" customHeight="1">
      <c r="A33" s="340" t="s">
        <v>1063</v>
      </c>
      <c r="B33" s="359"/>
      <c r="C33" s="209"/>
      <c r="D33" s="356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5"/>
      <c r="Q33" s="337"/>
      <c r="R33" s="332"/>
      <c r="S33" s="332"/>
      <c r="T33" s="332"/>
      <c r="U33" s="389"/>
    </row>
    <row r="34" spans="1:21" ht="18.75" customHeight="1">
      <c r="A34" s="344">
        <v>528243</v>
      </c>
      <c r="B34" s="361" t="s">
        <v>1064</v>
      </c>
      <c r="C34" s="279"/>
      <c r="D34" s="280">
        <v>300</v>
      </c>
      <c r="E34" s="281">
        <v>1</v>
      </c>
      <c r="F34" s="282">
        <v>2</v>
      </c>
      <c r="G34" s="283">
        <v>3</v>
      </c>
      <c r="H34" s="284">
        <v>4</v>
      </c>
      <c r="I34" s="285">
        <v>5</v>
      </c>
      <c r="J34" s="286">
        <v>6</v>
      </c>
      <c r="K34" s="287">
        <v>7</v>
      </c>
      <c r="L34" s="288">
        <v>8</v>
      </c>
      <c r="M34" s="289"/>
      <c r="N34" s="308"/>
      <c r="O34" s="308"/>
      <c r="P34" s="289"/>
      <c r="Q34" s="19"/>
      <c r="R34" s="330">
        <v>9853</v>
      </c>
      <c r="S34" s="330">
        <f t="shared" si="0"/>
        <v>12513.31</v>
      </c>
      <c r="T34" s="330">
        <f t="shared" si="1"/>
        <v>0</v>
      </c>
      <c r="U34" s="330">
        <f t="shared" si="2"/>
        <v>0</v>
      </c>
    </row>
    <row r="35" spans="1:21" ht="18.75" customHeight="1">
      <c r="A35" s="340" t="s">
        <v>1065</v>
      </c>
      <c r="B35" s="208"/>
      <c r="C35" s="209"/>
      <c r="D35" s="362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5"/>
      <c r="Q35" s="337"/>
      <c r="R35" s="332"/>
      <c r="S35" s="332"/>
      <c r="T35" s="332"/>
      <c r="U35" s="389"/>
    </row>
    <row r="36" spans="1:21" s="295" customFormat="1" ht="18.75" customHeight="1">
      <c r="A36" s="345">
        <v>548281</v>
      </c>
      <c r="B36" s="364"/>
      <c r="C36" s="209" t="s">
        <v>1066</v>
      </c>
      <c r="D36" s="240" t="s">
        <v>1067</v>
      </c>
      <c r="E36" s="241">
        <v>1</v>
      </c>
      <c r="F36" s="242">
        <v>2</v>
      </c>
      <c r="G36" s="243">
        <v>3</v>
      </c>
      <c r="H36" s="244">
        <v>4</v>
      </c>
      <c r="I36" s="245">
        <v>5</v>
      </c>
      <c r="J36" s="246">
        <v>6</v>
      </c>
      <c r="K36" s="247">
        <v>7</v>
      </c>
      <c r="L36" s="248">
        <v>8</v>
      </c>
      <c r="M36" s="265"/>
      <c r="N36" s="250">
        <v>11</v>
      </c>
      <c r="O36" s="251">
        <v>12</v>
      </c>
      <c r="P36" s="252"/>
      <c r="Q36" s="346"/>
      <c r="R36" s="331">
        <v>19824</v>
      </c>
      <c r="S36" s="330">
        <f t="shared" si="0"/>
        <v>25176.48</v>
      </c>
      <c r="T36" s="330">
        <f t="shared" si="1"/>
        <v>0</v>
      </c>
      <c r="U36" s="330">
        <f t="shared" si="2"/>
        <v>0</v>
      </c>
    </row>
    <row r="37" spans="1:21" ht="18.75" customHeight="1">
      <c r="A37" s="340" t="s">
        <v>1068</v>
      </c>
      <c r="B37" s="208"/>
      <c r="C37" s="366"/>
      <c r="D37" s="356"/>
      <c r="E37" s="367"/>
      <c r="F37" s="367"/>
      <c r="G37" s="367"/>
      <c r="H37" s="367"/>
      <c r="I37" s="367"/>
      <c r="J37" s="367"/>
      <c r="K37" s="367"/>
      <c r="L37" s="367"/>
      <c r="M37" s="367"/>
      <c r="N37" s="367"/>
      <c r="O37" s="367"/>
      <c r="P37" s="368"/>
      <c r="Q37" s="337"/>
      <c r="R37" s="332"/>
      <c r="S37" s="332"/>
      <c r="T37" s="332"/>
      <c r="U37" s="389"/>
    </row>
    <row r="38" spans="1:21" ht="18.75" customHeight="1">
      <c r="A38" s="339">
        <v>548290</v>
      </c>
      <c r="B38" s="258" t="s">
        <v>1036</v>
      </c>
      <c r="C38" s="259" t="s">
        <v>1069</v>
      </c>
      <c r="D38" s="226" t="s">
        <v>1070</v>
      </c>
      <c r="E38" s="227">
        <v>1</v>
      </c>
      <c r="F38" s="228">
        <v>2</v>
      </c>
      <c r="G38" s="229">
        <v>3</v>
      </c>
      <c r="H38" s="230">
        <v>4</v>
      </c>
      <c r="I38" s="231">
        <v>5</v>
      </c>
      <c r="J38" s="232">
        <v>6</v>
      </c>
      <c r="K38" s="233">
        <v>7</v>
      </c>
      <c r="L38" s="234">
        <v>8</v>
      </c>
      <c r="M38" s="235"/>
      <c r="N38" s="261">
        <v>11</v>
      </c>
      <c r="O38" s="262">
        <v>12</v>
      </c>
      <c r="P38" s="263"/>
      <c r="Q38" s="19"/>
      <c r="R38" s="330">
        <v>6921</v>
      </c>
      <c r="S38" s="330">
        <f t="shared" si="0"/>
        <v>8789.67</v>
      </c>
      <c r="T38" s="330">
        <f t="shared" si="1"/>
        <v>0</v>
      </c>
      <c r="U38" s="330">
        <f t="shared" si="2"/>
        <v>0</v>
      </c>
    </row>
    <row r="39" spans="1:21" ht="18.75" customHeight="1">
      <c r="A39" s="340" t="s">
        <v>1071</v>
      </c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69"/>
      <c r="N39" s="369"/>
      <c r="O39" s="369"/>
      <c r="P39" s="369"/>
      <c r="Q39" s="337"/>
      <c r="R39" s="332"/>
      <c r="S39" s="332"/>
      <c r="T39" s="332"/>
      <c r="U39" s="389"/>
    </row>
    <row r="40" spans="1:21" ht="18.75" customHeight="1">
      <c r="A40" s="338">
        <v>571048</v>
      </c>
      <c r="B40" s="208" t="s">
        <v>1036</v>
      </c>
      <c r="C40" s="238" t="s">
        <v>1072</v>
      </c>
      <c r="D40" s="296" t="s">
        <v>1073</v>
      </c>
      <c r="E40" s="211">
        <v>1</v>
      </c>
      <c r="F40" s="212">
        <v>2</v>
      </c>
      <c r="G40" s="213">
        <v>3</v>
      </c>
      <c r="H40" s="214">
        <v>4</v>
      </c>
      <c r="I40" s="215">
        <v>5</v>
      </c>
      <c r="J40" s="266"/>
      <c r="K40" s="266"/>
      <c r="L40" s="266"/>
      <c r="M40" s="266"/>
      <c r="N40" s="266"/>
      <c r="O40" s="266"/>
      <c r="P40" s="239"/>
      <c r="Q40" s="19"/>
      <c r="R40" s="330">
        <v>5454</v>
      </c>
      <c r="S40" s="330">
        <f t="shared" si="0"/>
        <v>6926.58</v>
      </c>
      <c r="T40" s="330">
        <f t="shared" si="1"/>
        <v>0</v>
      </c>
      <c r="U40" s="330">
        <f t="shared" si="2"/>
        <v>0</v>
      </c>
    </row>
    <row r="41" spans="1:21" ht="18.75" customHeight="1">
      <c r="A41" s="357">
        <v>571068</v>
      </c>
      <c r="B41" s="267" t="s">
        <v>1036</v>
      </c>
      <c r="C41" s="268" t="s">
        <v>1072</v>
      </c>
      <c r="D41" s="297" t="s">
        <v>1074</v>
      </c>
      <c r="E41" s="270">
        <v>1</v>
      </c>
      <c r="F41" s="271">
        <v>2</v>
      </c>
      <c r="G41" s="272">
        <v>3</v>
      </c>
      <c r="H41" s="273">
        <v>4</v>
      </c>
      <c r="I41" s="274">
        <v>5</v>
      </c>
      <c r="J41" s="275"/>
      <c r="K41" s="275"/>
      <c r="L41" s="275"/>
      <c r="M41" s="275"/>
      <c r="N41" s="275"/>
      <c r="O41" s="275"/>
      <c r="P41" s="276"/>
      <c r="Q41" s="19"/>
      <c r="R41" s="330">
        <v>6510</v>
      </c>
      <c r="S41" s="330">
        <f t="shared" si="0"/>
        <v>8267.7000000000007</v>
      </c>
      <c r="T41" s="330">
        <f t="shared" si="1"/>
        <v>0</v>
      </c>
      <c r="U41" s="330">
        <f t="shared" si="2"/>
        <v>0</v>
      </c>
    </row>
    <row r="42" spans="1:21" ht="18.75" customHeight="1">
      <c r="A42" s="357">
        <v>571088</v>
      </c>
      <c r="B42" s="267" t="s">
        <v>1036</v>
      </c>
      <c r="C42" s="268" t="s">
        <v>1072</v>
      </c>
      <c r="D42" s="297" t="s">
        <v>1075</v>
      </c>
      <c r="E42" s="270">
        <v>1</v>
      </c>
      <c r="F42" s="271">
        <v>2</v>
      </c>
      <c r="G42" s="272">
        <v>3</v>
      </c>
      <c r="H42" s="273">
        <v>4</v>
      </c>
      <c r="I42" s="274">
        <v>5</v>
      </c>
      <c r="J42" s="275"/>
      <c r="K42" s="275"/>
      <c r="L42" s="275"/>
      <c r="M42" s="275"/>
      <c r="N42" s="275"/>
      <c r="O42" s="275"/>
      <c r="P42" s="276"/>
      <c r="Q42" s="19"/>
      <c r="R42" s="330">
        <v>7331</v>
      </c>
      <c r="S42" s="330">
        <f t="shared" si="0"/>
        <v>9310.3700000000008</v>
      </c>
      <c r="T42" s="330">
        <f t="shared" si="1"/>
        <v>0</v>
      </c>
      <c r="U42" s="330">
        <f t="shared" si="2"/>
        <v>0</v>
      </c>
    </row>
    <row r="43" spans="1:21" ht="18.75" customHeight="1">
      <c r="A43" s="339">
        <v>571108</v>
      </c>
      <c r="B43" s="298" t="s">
        <v>1036</v>
      </c>
      <c r="C43" s="259" t="s">
        <v>1072</v>
      </c>
      <c r="D43" s="299" t="s">
        <v>1076</v>
      </c>
      <c r="E43" s="227">
        <v>1</v>
      </c>
      <c r="F43" s="228">
        <v>2</v>
      </c>
      <c r="G43" s="229">
        <v>3</v>
      </c>
      <c r="H43" s="230">
        <v>4</v>
      </c>
      <c r="I43" s="231">
        <v>5</v>
      </c>
      <c r="J43" s="260"/>
      <c r="K43" s="260"/>
      <c r="L43" s="260"/>
      <c r="M43" s="260"/>
      <c r="N43" s="260"/>
      <c r="O43" s="260"/>
      <c r="P43" s="235"/>
      <c r="Q43" s="19"/>
      <c r="R43" s="330">
        <v>8036</v>
      </c>
      <c r="S43" s="330">
        <f t="shared" si="0"/>
        <v>10205.719999999999</v>
      </c>
      <c r="T43" s="330">
        <f t="shared" si="1"/>
        <v>0</v>
      </c>
      <c r="U43" s="330">
        <f t="shared" si="2"/>
        <v>0</v>
      </c>
    </row>
    <row r="44" spans="1:21" ht="18.75" customHeight="1">
      <c r="A44" s="340" t="s">
        <v>1077</v>
      </c>
      <c r="B44" s="208"/>
      <c r="C44" s="209"/>
      <c r="D44" s="240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5"/>
      <c r="Q44" s="337"/>
      <c r="R44" s="332"/>
      <c r="S44" s="332"/>
      <c r="T44" s="332"/>
      <c r="U44" s="389"/>
    </row>
    <row r="45" spans="1:21" ht="18.75" customHeight="1">
      <c r="A45" s="338">
        <v>582904</v>
      </c>
      <c r="B45" s="278"/>
      <c r="C45" s="238" t="s">
        <v>1069</v>
      </c>
      <c r="D45" s="296" t="s">
        <v>1078</v>
      </c>
      <c r="E45" s="211">
        <v>1</v>
      </c>
      <c r="F45" s="212">
        <v>2</v>
      </c>
      <c r="G45" s="213">
        <v>3</v>
      </c>
      <c r="H45" s="214">
        <v>4</v>
      </c>
      <c r="I45" s="215">
        <v>5</v>
      </c>
      <c r="J45" s="301"/>
      <c r="K45" s="266"/>
      <c r="L45" s="266"/>
      <c r="M45" s="219">
        <v>9</v>
      </c>
      <c r="N45" s="220">
        <v>11</v>
      </c>
      <c r="O45" s="221">
        <v>12</v>
      </c>
      <c r="P45" s="222"/>
      <c r="Q45" s="19"/>
      <c r="R45" s="330">
        <v>2933</v>
      </c>
      <c r="S45" s="330">
        <f t="shared" si="0"/>
        <v>3724.91</v>
      </c>
      <c r="T45" s="330">
        <f t="shared" si="1"/>
        <v>0</v>
      </c>
      <c r="U45" s="330">
        <f t="shared" si="2"/>
        <v>0</v>
      </c>
    </row>
    <row r="46" spans="1:21" s="295" customFormat="1" ht="18.75" customHeight="1">
      <c r="A46" s="339">
        <v>515109</v>
      </c>
      <c r="B46" s="302"/>
      <c r="C46" s="259" t="s">
        <v>1069</v>
      </c>
      <c r="D46" s="299" t="s">
        <v>1079</v>
      </c>
      <c r="E46" s="227">
        <v>1</v>
      </c>
      <c r="F46" s="228">
        <v>2</v>
      </c>
      <c r="G46" s="229">
        <v>3</v>
      </c>
      <c r="H46" s="230">
        <v>4</v>
      </c>
      <c r="I46" s="231">
        <v>5</v>
      </c>
      <c r="J46" s="303"/>
      <c r="K46" s="233">
        <v>7</v>
      </c>
      <c r="L46" s="234">
        <v>8</v>
      </c>
      <c r="M46" s="304">
        <v>9</v>
      </c>
      <c r="N46" s="261">
        <v>11</v>
      </c>
      <c r="O46" s="262">
        <v>12</v>
      </c>
      <c r="P46" s="263"/>
      <c r="Q46" s="19"/>
      <c r="R46" s="331">
        <v>3402</v>
      </c>
      <c r="S46" s="330">
        <f t="shared" si="0"/>
        <v>4320.54</v>
      </c>
      <c r="T46" s="330">
        <f t="shared" si="1"/>
        <v>0</v>
      </c>
      <c r="U46" s="330">
        <f t="shared" si="2"/>
        <v>0</v>
      </c>
    </row>
    <row r="47" spans="1:21" ht="18.75" customHeight="1">
      <c r="A47" s="340" t="s">
        <v>1080</v>
      </c>
      <c r="B47" s="370"/>
      <c r="C47" s="371"/>
      <c r="D47" s="372"/>
      <c r="E47" s="265"/>
      <c r="F47" s="252"/>
      <c r="G47" s="265"/>
      <c r="H47" s="265"/>
      <c r="I47" s="265"/>
      <c r="J47" s="252"/>
      <c r="K47" s="265"/>
      <c r="L47" s="265"/>
      <c r="M47" s="265"/>
      <c r="N47" s="265"/>
      <c r="O47" s="252"/>
      <c r="P47" s="252"/>
      <c r="Q47" s="337"/>
      <c r="R47" s="332"/>
      <c r="S47" s="332"/>
      <c r="T47" s="332"/>
      <c r="U47" s="389"/>
    </row>
    <row r="48" spans="1:21" s="295" customFormat="1" ht="18.75" customHeight="1">
      <c r="A48" s="344">
        <v>582900</v>
      </c>
      <c r="B48" s="305"/>
      <c r="C48" s="279" t="s">
        <v>1081</v>
      </c>
      <c r="D48" s="306" t="s">
        <v>1082</v>
      </c>
      <c r="E48" s="281">
        <v>1</v>
      </c>
      <c r="F48" s="282">
        <v>2</v>
      </c>
      <c r="G48" s="283">
        <v>3</v>
      </c>
      <c r="H48" s="284">
        <v>4</v>
      </c>
      <c r="I48" s="285">
        <v>5</v>
      </c>
      <c r="J48" s="307"/>
      <c r="K48" s="308"/>
      <c r="L48" s="308"/>
      <c r="M48" s="308"/>
      <c r="N48" s="290">
        <v>11</v>
      </c>
      <c r="O48" s="291">
        <v>12</v>
      </c>
      <c r="P48" s="292"/>
      <c r="Q48" s="19"/>
      <c r="R48" s="331">
        <v>5044</v>
      </c>
      <c r="S48" s="330">
        <f t="shared" si="0"/>
        <v>6405.88</v>
      </c>
      <c r="T48" s="330">
        <f t="shared" si="1"/>
        <v>0</v>
      </c>
      <c r="U48" s="330">
        <f t="shared" si="2"/>
        <v>0</v>
      </c>
    </row>
    <row r="49" spans="1:21" ht="18.75" customHeight="1">
      <c r="A49" s="340" t="s">
        <v>1083</v>
      </c>
      <c r="B49" s="370"/>
      <c r="C49" s="371"/>
      <c r="D49" s="372"/>
      <c r="E49" s="265"/>
      <c r="F49" s="252"/>
      <c r="G49" s="265"/>
      <c r="H49" s="265"/>
      <c r="I49" s="265"/>
      <c r="J49" s="252"/>
      <c r="K49" s="265"/>
      <c r="L49" s="265"/>
      <c r="M49" s="265"/>
      <c r="N49" s="265"/>
      <c r="O49" s="252"/>
      <c r="P49" s="252"/>
      <c r="Q49" s="337"/>
      <c r="R49" s="332"/>
      <c r="S49" s="332"/>
      <c r="T49" s="332"/>
      <c r="U49" s="389"/>
    </row>
    <row r="50" spans="1:21" ht="18.75" customHeight="1">
      <c r="A50" s="344">
        <v>581900</v>
      </c>
      <c r="B50" s="305"/>
      <c r="C50" s="309" t="s">
        <v>1069</v>
      </c>
      <c r="D50" s="306" t="s">
        <v>1084</v>
      </c>
      <c r="E50" s="281">
        <v>1</v>
      </c>
      <c r="F50" s="282">
        <v>2</v>
      </c>
      <c r="G50" s="283">
        <v>3</v>
      </c>
      <c r="H50" s="284">
        <v>4</v>
      </c>
      <c r="I50" s="285">
        <v>5</v>
      </c>
      <c r="J50" s="307"/>
      <c r="K50" s="308"/>
      <c r="L50" s="308"/>
      <c r="M50" s="308"/>
      <c r="N50" s="290">
        <v>11</v>
      </c>
      <c r="O50" s="291">
        <v>12</v>
      </c>
      <c r="P50" s="292"/>
      <c r="Q50" s="19"/>
      <c r="R50" s="330">
        <v>5044</v>
      </c>
      <c r="S50" s="330">
        <f t="shared" si="0"/>
        <v>6405.88</v>
      </c>
      <c r="T50" s="330">
        <f t="shared" si="1"/>
        <v>0</v>
      </c>
      <c r="U50" s="330">
        <f t="shared" si="2"/>
        <v>0</v>
      </c>
    </row>
    <row r="51" spans="1:21" ht="18.75" customHeight="1">
      <c r="A51" s="340" t="s">
        <v>1085</v>
      </c>
      <c r="B51" s="373"/>
      <c r="C51" s="366"/>
      <c r="D51" s="356"/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8"/>
      <c r="Q51" s="337"/>
      <c r="R51" s="332"/>
      <c r="S51" s="332"/>
      <c r="T51" s="332"/>
      <c r="U51" s="389"/>
    </row>
    <row r="52" spans="1:21" ht="18.75" customHeight="1">
      <c r="A52" s="345">
        <v>581910</v>
      </c>
      <c r="B52" s="208" t="s">
        <v>1086</v>
      </c>
      <c r="C52" s="209" t="s">
        <v>1081</v>
      </c>
      <c r="D52" s="240" t="s">
        <v>1087</v>
      </c>
      <c r="E52" s="241">
        <v>1</v>
      </c>
      <c r="F52" s="242">
        <v>2</v>
      </c>
      <c r="G52" s="243">
        <v>3</v>
      </c>
      <c r="H52" s="244">
        <v>4</v>
      </c>
      <c r="I52" s="245">
        <v>5</v>
      </c>
      <c r="J52" s="246">
        <v>6</v>
      </c>
      <c r="K52" s="247">
        <v>7</v>
      </c>
      <c r="L52" s="248">
        <v>8</v>
      </c>
      <c r="M52" s="265"/>
      <c r="N52" s="264"/>
      <c r="O52" s="264"/>
      <c r="P52" s="265"/>
      <c r="Q52" s="19"/>
      <c r="R52" s="330">
        <v>1032</v>
      </c>
      <c r="S52" s="330">
        <f t="shared" si="0"/>
        <v>1310.6400000000001</v>
      </c>
      <c r="T52" s="330">
        <f t="shared" si="1"/>
        <v>0</v>
      </c>
      <c r="U52" s="330">
        <f t="shared" si="2"/>
        <v>0</v>
      </c>
    </row>
    <row r="53" spans="1:21" ht="18.75" customHeight="1">
      <c r="A53" s="358">
        <v>581915</v>
      </c>
      <c r="B53" s="347" t="s">
        <v>1088</v>
      </c>
      <c r="C53" s="320" t="s">
        <v>1081</v>
      </c>
      <c r="D53" s="348" t="s">
        <v>1089</v>
      </c>
      <c r="E53" s="321">
        <v>1</v>
      </c>
      <c r="F53" s="322">
        <v>2</v>
      </c>
      <c r="G53" s="323">
        <v>3</v>
      </c>
      <c r="H53" s="324">
        <v>4</v>
      </c>
      <c r="I53" s="325">
        <v>5</v>
      </c>
      <c r="J53" s="326">
        <v>6</v>
      </c>
      <c r="K53" s="327">
        <v>7</v>
      </c>
      <c r="L53" s="328">
        <v>8</v>
      </c>
      <c r="M53" s="350"/>
      <c r="N53" s="349"/>
      <c r="O53" s="349"/>
      <c r="P53" s="350"/>
      <c r="Q53" s="346"/>
      <c r="R53" s="330">
        <v>1032</v>
      </c>
      <c r="S53" s="330">
        <f t="shared" si="0"/>
        <v>1310.6400000000001</v>
      </c>
      <c r="T53" s="330">
        <f t="shared" si="1"/>
        <v>0</v>
      </c>
      <c r="U53" s="330">
        <f t="shared" si="2"/>
        <v>0</v>
      </c>
    </row>
    <row r="54" spans="1:21" ht="18.75" customHeight="1">
      <c r="A54" s="340" t="s">
        <v>1090</v>
      </c>
      <c r="B54" s="373"/>
      <c r="C54" s="366"/>
      <c r="D54" s="374"/>
      <c r="E54" s="367"/>
      <c r="F54" s="367"/>
      <c r="G54" s="367"/>
      <c r="H54" s="367"/>
      <c r="I54" s="367"/>
      <c r="J54" s="367"/>
      <c r="K54" s="367"/>
      <c r="L54" s="367"/>
      <c r="M54" s="367"/>
      <c r="N54" s="367"/>
      <c r="O54" s="367"/>
      <c r="P54" s="368"/>
      <c r="Q54" s="337"/>
      <c r="R54" s="294"/>
      <c r="S54" s="332"/>
      <c r="T54" s="332"/>
      <c r="U54" s="389"/>
    </row>
    <row r="55" spans="1:21" ht="18.75" customHeight="1">
      <c r="A55" s="338">
        <v>515105</v>
      </c>
      <c r="B55" s="277" t="s">
        <v>1091</v>
      </c>
      <c r="C55" s="238" t="s">
        <v>1069</v>
      </c>
      <c r="D55" s="296" t="s">
        <v>1092</v>
      </c>
      <c r="E55" s="211">
        <v>1</v>
      </c>
      <c r="F55" s="212">
        <v>2</v>
      </c>
      <c r="G55" s="213">
        <v>3</v>
      </c>
      <c r="H55" s="214">
        <v>4</v>
      </c>
      <c r="I55" s="215">
        <v>5</v>
      </c>
      <c r="J55" s="216">
        <v>6</v>
      </c>
      <c r="K55" s="217">
        <v>7</v>
      </c>
      <c r="L55" s="218">
        <v>8</v>
      </c>
      <c r="M55" s="219">
        <v>9</v>
      </c>
      <c r="N55" s="220">
        <v>11</v>
      </c>
      <c r="O55" s="221">
        <v>12</v>
      </c>
      <c r="P55" s="222"/>
      <c r="Q55" s="19"/>
      <c r="R55" s="331">
        <v>4106</v>
      </c>
      <c r="S55" s="330">
        <f t="shared" si="0"/>
        <v>5214.62</v>
      </c>
      <c r="T55" s="330">
        <f t="shared" si="1"/>
        <v>0</v>
      </c>
      <c r="U55" s="330">
        <f t="shared" si="2"/>
        <v>0</v>
      </c>
    </row>
    <row r="56" spans="1:21" ht="18.75" customHeight="1">
      <c r="A56" s="357">
        <v>515106</v>
      </c>
      <c r="B56" s="267" t="s">
        <v>1093</v>
      </c>
      <c r="C56" s="268" t="s">
        <v>1069</v>
      </c>
      <c r="D56" s="297" t="s">
        <v>1094</v>
      </c>
      <c r="E56" s="270">
        <v>1</v>
      </c>
      <c r="F56" s="271">
        <v>2</v>
      </c>
      <c r="G56" s="272">
        <v>3</v>
      </c>
      <c r="H56" s="273">
        <v>4</v>
      </c>
      <c r="I56" s="274">
        <v>5</v>
      </c>
      <c r="J56" s="310">
        <v>6</v>
      </c>
      <c r="K56" s="311">
        <v>7</v>
      </c>
      <c r="L56" s="312">
        <v>8</v>
      </c>
      <c r="M56" s="313">
        <v>9</v>
      </c>
      <c r="N56" s="314">
        <v>11</v>
      </c>
      <c r="O56" s="315">
        <v>12</v>
      </c>
      <c r="P56" s="316"/>
      <c r="Q56" s="19"/>
      <c r="R56" s="331">
        <v>5044</v>
      </c>
      <c r="S56" s="330">
        <f t="shared" si="0"/>
        <v>6405.88</v>
      </c>
      <c r="T56" s="330">
        <f t="shared" si="1"/>
        <v>0</v>
      </c>
      <c r="U56" s="330">
        <f t="shared" si="2"/>
        <v>0</v>
      </c>
    </row>
    <row r="57" spans="1:21" ht="18.75" customHeight="1">
      <c r="A57" s="339">
        <v>515107</v>
      </c>
      <c r="B57" s="258" t="s">
        <v>1095</v>
      </c>
      <c r="C57" s="259" t="s">
        <v>1069</v>
      </c>
      <c r="D57" s="299" t="s">
        <v>1096</v>
      </c>
      <c r="E57" s="227">
        <v>1</v>
      </c>
      <c r="F57" s="228">
        <v>2</v>
      </c>
      <c r="G57" s="229">
        <v>3</v>
      </c>
      <c r="H57" s="230">
        <v>4</v>
      </c>
      <c r="I57" s="231">
        <v>5</v>
      </c>
      <c r="J57" s="232">
        <v>6</v>
      </c>
      <c r="K57" s="233">
        <v>7</v>
      </c>
      <c r="L57" s="234">
        <v>8</v>
      </c>
      <c r="M57" s="317">
        <v>9</v>
      </c>
      <c r="N57" s="261">
        <v>11</v>
      </c>
      <c r="O57" s="262">
        <v>12</v>
      </c>
      <c r="P57" s="263"/>
      <c r="Q57" s="19"/>
      <c r="R57" s="387">
        <v>5866</v>
      </c>
      <c r="S57" s="330">
        <f t="shared" si="0"/>
        <v>7449.82</v>
      </c>
      <c r="T57" s="330">
        <f t="shared" si="1"/>
        <v>0</v>
      </c>
      <c r="U57" s="330">
        <f t="shared" si="2"/>
        <v>0</v>
      </c>
    </row>
    <row r="58" spans="1:21" ht="18.75" customHeight="1">
      <c r="A58" s="340" t="s">
        <v>1097</v>
      </c>
      <c r="B58" s="373"/>
      <c r="C58" s="366"/>
      <c r="D58" s="356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8"/>
      <c r="Q58" s="337"/>
      <c r="R58" s="294"/>
      <c r="S58" s="332"/>
      <c r="T58" s="332"/>
      <c r="U58" s="389"/>
    </row>
    <row r="59" spans="1:21" ht="18.75" customHeight="1">
      <c r="A59" s="344">
        <v>580301</v>
      </c>
      <c r="B59" s="305"/>
      <c r="C59" s="279" t="s">
        <v>1069</v>
      </c>
      <c r="D59" s="306" t="s">
        <v>1098</v>
      </c>
      <c r="E59" s="281">
        <v>1</v>
      </c>
      <c r="F59" s="282">
        <v>2</v>
      </c>
      <c r="G59" s="283">
        <v>3</v>
      </c>
      <c r="H59" s="284">
        <v>4</v>
      </c>
      <c r="I59" s="285">
        <v>5</v>
      </c>
      <c r="J59" s="286">
        <v>6</v>
      </c>
      <c r="K59" s="287">
        <v>7</v>
      </c>
      <c r="L59" s="288">
        <v>8</v>
      </c>
      <c r="M59" s="318">
        <v>9</v>
      </c>
      <c r="N59" s="290">
        <v>11</v>
      </c>
      <c r="O59" s="291">
        <v>12</v>
      </c>
      <c r="P59" s="292"/>
      <c r="Q59" s="19"/>
      <c r="R59" s="386">
        <v>4634</v>
      </c>
      <c r="S59" s="330">
        <f t="shared" si="0"/>
        <v>5885.18</v>
      </c>
      <c r="T59" s="330">
        <f t="shared" si="1"/>
        <v>0</v>
      </c>
      <c r="U59" s="330">
        <f t="shared" si="2"/>
        <v>0</v>
      </c>
    </row>
    <row r="60" spans="1:21" ht="18.75" customHeight="1">
      <c r="A60" s="340" t="s">
        <v>1099</v>
      </c>
      <c r="B60" s="208"/>
      <c r="C60" s="209"/>
      <c r="D60" s="369"/>
      <c r="E60" s="369"/>
      <c r="F60" s="369"/>
      <c r="G60" s="369"/>
      <c r="H60" s="369"/>
      <c r="I60" s="369"/>
      <c r="J60" s="369"/>
      <c r="K60" s="369"/>
      <c r="L60" s="369"/>
      <c r="M60" s="369"/>
      <c r="N60" s="369"/>
      <c r="O60" s="369"/>
      <c r="P60" s="375"/>
      <c r="Q60" s="337"/>
      <c r="R60" s="332"/>
      <c r="S60" s="332"/>
      <c r="T60" s="332"/>
      <c r="U60" s="389"/>
    </row>
    <row r="61" spans="1:21" ht="18.75" customHeight="1">
      <c r="A61" s="345">
        <v>580102</v>
      </c>
      <c r="B61" s="278" t="s">
        <v>1100</v>
      </c>
      <c r="C61" s="238" t="s">
        <v>1069</v>
      </c>
      <c r="D61" s="296" t="s">
        <v>1101</v>
      </c>
      <c r="E61" s="211">
        <v>1</v>
      </c>
      <c r="F61" s="212">
        <v>2</v>
      </c>
      <c r="G61" s="213">
        <v>3</v>
      </c>
      <c r="H61" s="214">
        <v>4</v>
      </c>
      <c r="I61" s="215">
        <v>5</v>
      </c>
      <c r="J61" s="216">
        <v>6</v>
      </c>
      <c r="K61" s="217">
        <v>7</v>
      </c>
      <c r="L61" s="218">
        <v>8</v>
      </c>
      <c r="M61" s="219">
        <v>9</v>
      </c>
      <c r="N61" s="220">
        <v>11</v>
      </c>
      <c r="O61" s="221">
        <v>12</v>
      </c>
      <c r="P61" s="222"/>
      <c r="Q61" s="19"/>
      <c r="R61" s="330">
        <v>9619</v>
      </c>
      <c r="S61" s="330">
        <f t="shared" si="0"/>
        <v>12216.130000000001</v>
      </c>
      <c r="T61" s="330">
        <f t="shared" si="1"/>
        <v>0</v>
      </c>
      <c r="U61" s="330">
        <f t="shared" si="2"/>
        <v>0</v>
      </c>
    </row>
    <row r="62" spans="1:21" ht="23.25" customHeight="1">
      <c r="A62" s="339">
        <v>580112</v>
      </c>
      <c r="B62" s="302" t="s">
        <v>1102</v>
      </c>
      <c r="C62" s="259" t="s">
        <v>1069</v>
      </c>
      <c r="D62" s="299" t="s">
        <v>1103</v>
      </c>
      <c r="E62" s="227">
        <v>1</v>
      </c>
      <c r="F62" s="228">
        <v>2</v>
      </c>
      <c r="G62" s="229">
        <v>3</v>
      </c>
      <c r="H62" s="230">
        <v>4</v>
      </c>
      <c r="I62" s="231">
        <v>5</v>
      </c>
      <c r="J62" s="232">
        <v>6</v>
      </c>
      <c r="K62" s="233">
        <v>7</v>
      </c>
      <c r="L62" s="234">
        <v>8</v>
      </c>
      <c r="M62" s="304">
        <v>9</v>
      </c>
      <c r="N62" s="261">
        <v>11</v>
      </c>
      <c r="O62" s="262">
        <v>12</v>
      </c>
      <c r="P62" s="263"/>
      <c r="Q62" s="19"/>
      <c r="R62" s="330">
        <v>3637</v>
      </c>
      <c r="S62" s="330">
        <f t="shared" si="0"/>
        <v>4618.99</v>
      </c>
      <c r="T62" s="330">
        <f t="shared" si="1"/>
        <v>0</v>
      </c>
      <c r="U62" s="330">
        <f t="shared" si="2"/>
        <v>0</v>
      </c>
    </row>
    <row r="63" spans="1:21" ht="18.75" customHeight="1">
      <c r="A63" s="340" t="s">
        <v>1104</v>
      </c>
      <c r="B63" s="208"/>
      <c r="C63" s="209"/>
      <c r="D63" s="376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75"/>
      <c r="Q63" s="337"/>
      <c r="R63" s="332"/>
      <c r="S63" s="332"/>
      <c r="T63" s="332"/>
      <c r="U63" s="389"/>
    </row>
    <row r="64" spans="1:21" s="295" customFormat="1" ht="18.75" customHeight="1">
      <c r="A64" s="339">
        <v>515032</v>
      </c>
      <c r="B64" s="377"/>
      <c r="C64" s="259"/>
      <c r="D64" s="226" t="s">
        <v>1105</v>
      </c>
      <c r="E64" s="227">
        <v>1</v>
      </c>
      <c r="F64" s="228">
        <v>2</v>
      </c>
      <c r="G64" s="229">
        <v>3</v>
      </c>
      <c r="H64" s="230">
        <v>4</v>
      </c>
      <c r="I64" s="231">
        <v>5</v>
      </c>
      <c r="J64" s="232">
        <v>6</v>
      </c>
      <c r="K64" s="233">
        <v>7</v>
      </c>
      <c r="L64" s="234">
        <v>8</v>
      </c>
      <c r="M64" s="304">
        <v>9</v>
      </c>
      <c r="N64" s="260"/>
      <c r="O64" s="260"/>
      <c r="P64" s="235"/>
      <c r="Q64" s="19"/>
      <c r="R64" s="331">
        <v>7977</v>
      </c>
      <c r="S64" s="330">
        <f t="shared" si="0"/>
        <v>10130.790000000001</v>
      </c>
      <c r="T64" s="330">
        <f t="shared" si="1"/>
        <v>0</v>
      </c>
      <c r="U64" s="330">
        <f t="shared" si="2"/>
        <v>0</v>
      </c>
    </row>
    <row r="65" spans="1:21" ht="18.75" customHeight="1">
      <c r="A65" s="340" t="s">
        <v>1106</v>
      </c>
      <c r="B65" s="378"/>
      <c r="C65" s="371"/>
      <c r="D65" s="372"/>
      <c r="E65" s="265"/>
      <c r="F65" s="252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337"/>
      <c r="R65" s="332"/>
      <c r="S65" s="332"/>
      <c r="T65" s="332"/>
      <c r="U65" s="389"/>
    </row>
    <row r="66" spans="1:21" ht="18.75" customHeight="1">
      <c r="A66" s="338">
        <v>549812</v>
      </c>
      <c r="B66" s="277"/>
      <c r="C66" s="238"/>
      <c r="D66" s="210" t="s">
        <v>1107</v>
      </c>
      <c r="E66" s="211">
        <v>1</v>
      </c>
      <c r="F66" s="212">
        <v>2</v>
      </c>
      <c r="G66" s="213">
        <v>3</v>
      </c>
      <c r="H66" s="214">
        <v>4</v>
      </c>
      <c r="I66" s="215">
        <v>5</v>
      </c>
      <c r="J66" s="216">
        <v>6</v>
      </c>
      <c r="K66" s="266"/>
      <c r="L66" s="266"/>
      <c r="M66" s="219">
        <v>9</v>
      </c>
      <c r="N66" s="266"/>
      <c r="O66" s="266"/>
      <c r="P66" s="239"/>
      <c r="Q66" s="19"/>
      <c r="R66" s="330">
        <v>7624</v>
      </c>
      <c r="S66" s="330">
        <f t="shared" si="0"/>
        <v>9682.48</v>
      </c>
      <c r="T66" s="330">
        <f t="shared" si="1"/>
        <v>0</v>
      </c>
      <c r="U66" s="330">
        <f t="shared" si="2"/>
        <v>0</v>
      </c>
    </row>
    <row r="67" spans="1:21" ht="18.75" customHeight="1">
      <c r="A67" s="339">
        <v>515932</v>
      </c>
      <c r="B67" s="258"/>
      <c r="C67" s="259"/>
      <c r="D67" s="226" t="s">
        <v>1108</v>
      </c>
      <c r="E67" s="227">
        <v>1</v>
      </c>
      <c r="F67" s="228">
        <v>2</v>
      </c>
      <c r="G67" s="229">
        <v>3</v>
      </c>
      <c r="H67" s="230">
        <v>4</v>
      </c>
      <c r="I67" s="231">
        <v>5</v>
      </c>
      <c r="J67" s="232">
        <v>6</v>
      </c>
      <c r="K67" s="233">
        <v>7</v>
      </c>
      <c r="L67" s="234">
        <v>8</v>
      </c>
      <c r="M67" s="317">
        <v>9</v>
      </c>
      <c r="N67" s="261">
        <v>11</v>
      </c>
      <c r="O67" s="262">
        <v>12</v>
      </c>
      <c r="P67" s="263"/>
      <c r="Q67" s="19"/>
      <c r="R67" s="330">
        <v>10088</v>
      </c>
      <c r="S67" s="330">
        <f t="shared" ref="S67:S84" si="3">R67*1.27</f>
        <v>12811.76</v>
      </c>
      <c r="T67" s="330">
        <f t="shared" ref="T67:T84" si="4">Q67*R67</f>
        <v>0</v>
      </c>
      <c r="U67" s="330">
        <f t="shared" ref="U67:U84" si="5">T67*1.27</f>
        <v>0</v>
      </c>
    </row>
    <row r="68" spans="1:21" ht="18.75" customHeight="1">
      <c r="A68" s="379" t="s">
        <v>1109</v>
      </c>
      <c r="B68" s="208"/>
      <c r="C68" s="209"/>
      <c r="D68" s="356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/>
      <c r="P68" s="265"/>
      <c r="Q68" s="337"/>
      <c r="R68" s="332"/>
      <c r="S68" s="332"/>
      <c r="T68" s="332"/>
      <c r="U68" s="389"/>
    </row>
    <row r="69" spans="1:21" ht="18.75" customHeight="1">
      <c r="A69" s="338">
        <v>515156</v>
      </c>
      <c r="B69" s="277"/>
      <c r="C69" s="238" t="s">
        <v>1110</v>
      </c>
      <c r="D69" s="210">
        <v>300</v>
      </c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39"/>
      <c r="Q69" s="19"/>
      <c r="R69" s="330">
        <v>4692</v>
      </c>
      <c r="S69" s="330">
        <f t="shared" si="3"/>
        <v>5958.84</v>
      </c>
      <c r="T69" s="330">
        <f t="shared" si="4"/>
        <v>0</v>
      </c>
      <c r="U69" s="330">
        <f t="shared" si="5"/>
        <v>0</v>
      </c>
    </row>
    <row r="70" spans="1:21" ht="18.75" customHeight="1">
      <c r="A70" s="357">
        <v>515154</v>
      </c>
      <c r="B70" s="267"/>
      <c r="C70" s="268" t="s">
        <v>1110</v>
      </c>
      <c r="D70" s="269">
        <v>500</v>
      </c>
      <c r="E70" s="275"/>
      <c r="F70" s="275"/>
      <c r="G70" s="275"/>
      <c r="H70" s="275"/>
      <c r="I70" s="275"/>
      <c r="J70" s="275"/>
      <c r="K70" s="275"/>
      <c r="L70" s="275"/>
      <c r="M70" s="275"/>
      <c r="N70" s="275"/>
      <c r="O70" s="275"/>
      <c r="P70" s="276"/>
      <c r="Q70" s="19"/>
      <c r="R70" s="330">
        <v>6100</v>
      </c>
      <c r="S70" s="330">
        <f t="shared" si="3"/>
        <v>7747</v>
      </c>
      <c r="T70" s="330">
        <f t="shared" si="4"/>
        <v>0</v>
      </c>
      <c r="U70" s="330">
        <f t="shared" si="5"/>
        <v>0</v>
      </c>
    </row>
    <row r="71" spans="1:21" ht="18.75" customHeight="1">
      <c r="A71" s="339">
        <v>515153</v>
      </c>
      <c r="B71" s="258"/>
      <c r="C71" s="259" t="s">
        <v>1110</v>
      </c>
      <c r="D71" s="226">
        <v>900</v>
      </c>
      <c r="E71" s="260"/>
      <c r="F71" s="260"/>
      <c r="G71" s="260"/>
      <c r="H71" s="260"/>
      <c r="I71" s="260"/>
      <c r="J71" s="260"/>
      <c r="K71" s="260"/>
      <c r="L71" s="260"/>
      <c r="M71" s="260"/>
      <c r="N71" s="260"/>
      <c r="O71" s="260"/>
      <c r="P71" s="235"/>
      <c r="Q71" s="19"/>
      <c r="R71" s="330">
        <v>9736</v>
      </c>
      <c r="S71" s="330">
        <f t="shared" si="3"/>
        <v>12364.72</v>
      </c>
      <c r="T71" s="330">
        <f t="shared" si="4"/>
        <v>0</v>
      </c>
      <c r="U71" s="330">
        <f t="shared" si="5"/>
        <v>0</v>
      </c>
    </row>
    <row r="72" spans="1:21" ht="18.75" customHeight="1">
      <c r="A72" s="379" t="s">
        <v>1111</v>
      </c>
      <c r="B72" s="208"/>
      <c r="C72" s="209"/>
      <c r="D72" s="356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264"/>
      <c r="P72" s="265"/>
      <c r="Q72" s="337"/>
      <c r="R72" s="332"/>
      <c r="S72" s="332"/>
      <c r="T72" s="332"/>
      <c r="U72" s="389"/>
    </row>
    <row r="73" spans="1:21" ht="18.75" customHeight="1">
      <c r="A73" s="338">
        <v>515152</v>
      </c>
      <c r="B73" s="238" t="s">
        <v>1112</v>
      </c>
      <c r="C73" s="238"/>
      <c r="D73" s="210"/>
      <c r="E73" s="211">
        <v>1</v>
      </c>
      <c r="F73" s="212">
        <v>2</v>
      </c>
      <c r="G73" s="213">
        <v>3</v>
      </c>
      <c r="H73" s="214">
        <v>4</v>
      </c>
      <c r="I73" s="215">
        <v>5</v>
      </c>
      <c r="J73" s="216">
        <v>6</v>
      </c>
      <c r="K73" s="217">
        <v>7</v>
      </c>
      <c r="L73" s="218">
        <v>8</v>
      </c>
      <c r="M73" s="219">
        <v>9</v>
      </c>
      <c r="N73" s="220">
        <v>11</v>
      </c>
      <c r="O73" s="221">
        <v>12</v>
      </c>
      <c r="P73" s="222"/>
      <c r="Q73" s="19"/>
      <c r="R73" s="330">
        <v>879</v>
      </c>
      <c r="S73" s="330">
        <f t="shared" si="3"/>
        <v>1116.33</v>
      </c>
      <c r="T73" s="330">
        <f t="shared" si="4"/>
        <v>0</v>
      </c>
      <c r="U73" s="330">
        <f t="shared" si="5"/>
        <v>0</v>
      </c>
    </row>
    <row r="74" spans="1:21" ht="18.75" customHeight="1">
      <c r="A74" s="357">
        <v>515150</v>
      </c>
      <c r="B74" s="268" t="s">
        <v>1113</v>
      </c>
      <c r="C74" s="268"/>
      <c r="D74" s="269"/>
      <c r="E74" s="270">
        <v>1</v>
      </c>
      <c r="F74" s="271">
        <v>2</v>
      </c>
      <c r="G74" s="272">
        <v>3</v>
      </c>
      <c r="H74" s="273">
        <v>4</v>
      </c>
      <c r="I74" s="274">
        <v>5</v>
      </c>
      <c r="J74" s="310">
        <v>6</v>
      </c>
      <c r="K74" s="311">
        <v>7</v>
      </c>
      <c r="L74" s="312">
        <v>8</v>
      </c>
      <c r="M74" s="313">
        <v>9</v>
      </c>
      <c r="N74" s="314">
        <v>11</v>
      </c>
      <c r="O74" s="315">
        <v>12</v>
      </c>
      <c r="P74" s="316"/>
      <c r="Q74" s="19"/>
      <c r="R74" s="330">
        <v>3226</v>
      </c>
      <c r="S74" s="330">
        <f t="shared" si="3"/>
        <v>4097.0200000000004</v>
      </c>
      <c r="T74" s="330">
        <f t="shared" si="4"/>
        <v>0</v>
      </c>
      <c r="U74" s="330">
        <f t="shared" si="5"/>
        <v>0</v>
      </c>
    </row>
    <row r="75" spans="1:21" ht="18.75" customHeight="1">
      <c r="A75" s="357">
        <v>515151</v>
      </c>
      <c r="B75" s="268" t="s">
        <v>1114</v>
      </c>
      <c r="C75" s="268"/>
      <c r="D75" s="269"/>
      <c r="E75" s="270">
        <v>1</v>
      </c>
      <c r="F75" s="271">
        <v>2</v>
      </c>
      <c r="G75" s="272">
        <v>3</v>
      </c>
      <c r="H75" s="273">
        <v>4</v>
      </c>
      <c r="I75" s="274">
        <v>5</v>
      </c>
      <c r="J75" s="310">
        <v>6</v>
      </c>
      <c r="K75" s="311">
        <v>7</v>
      </c>
      <c r="L75" s="312">
        <v>8</v>
      </c>
      <c r="M75" s="313">
        <v>9</v>
      </c>
      <c r="N75" s="314">
        <v>11</v>
      </c>
      <c r="O75" s="315">
        <v>12</v>
      </c>
      <c r="P75" s="316"/>
      <c r="Q75" s="19"/>
      <c r="R75" s="330">
        <v>3578</v>
      </c>
      <c r="S75" s="330">
        <f t="shared" si="3"/>
        <v>4544.0600000000004</v>
      </c>
      <c r="T75" s="330">
        <f t="shared" si="4"/>
        <v>0</v>
      </c>
      <c r="U75" s="330">
        <f t="shared" si="5"/>
        <v>0</v>
      </c>
    </row>
    <row r="76" spans="1:21" ht="18.75" customHeight="1">
      <c r="A76" s="339">
        <v>518000</v>
      </c>
      <c r="B76" s="259" t="s">
        <v>1115</v>
      </c>
      <c r="C76" s="259"/>
      <c r="D76" s="226"/>
      <c r="E76" s="227">
        <v>1</v>
      </c>
      <c r="F76" s="228">
        <v>2</v>
      </c>
      <c r="G76" s="229">
        <v>3</v>
      </c>
      <c r="H76" s="230">
        <v>4</v>
      </c>
      <c r="I76" s="231">
        <v>5</v>
      </c>
      <c r="J76" s="232">
        <v>6</v>
      </c>
      <c r="K76" s="233">
        <v>7</v>
      </c>
      <c r="L76" s="234">
        <v>8</v>
      </c>
      <c r="M76" s="304">
        <v>9</v>
      </c>
      <c r="N76" s="261">
        <v>11</v>
      </c>
      <c r="O76" s="262">
        <v>12</v>
      </c>
      <c r="P76" s="263"/>
      <c r="Q76" s="19"/>
      <c r="R76" s="330">
        <v>2052</v>
      </c>
      <c r="S76" s="330">
        <f t="shared" si="3"/>
        <v>2606.04</v>
      </c>
      <c r="T76" s="330">
        <f t="shared" si="4"/>
        <v>0</v>
      </c>
      <c r="U76" s="330">
        <f t="shared" si="5"/>
        <v>0</v>
      </c>
    </row>
    <row r="77" spans="1:21" ht="18.75" customHeight="1">
      <c r="A77" s="340" t="s">
        <v>1116</v>
      </c>
      <c r="B77" s="341"/>
      <c r="C77" s="342"/>
      <c r="D77" s="342"/>
      <c r="E77" s="342"/>
      <c r="F77" s="342"/>
      <c r="G77" s="342"/>
      <c r="H77" s="342"/>
      <c r="I77" s="342"/>
      <c r="J77" s="342"/>
      <c r="K77" s="342"/>
      <c r="L77" s="342"/>
      <c r="M77" s="342"/>
      <c r="N77" s="342"/>
      <c r="O77" s="342"/>
      <c r="P77" s="343"/>
      <c r="Q77" s="337"/>
      <c r="R77" s="332"/>
      <c r="S77" s="332"/>
      <c r="T77" s="332"/>
      <c r="U77" s="389"/>
    </row>
    <row r="78" spans="1:21" ht="18.75" customHeight="1">
      <c r="A78" s="338">
        <v>544147</v>
      </c>
      <c r="B78" s="208" t="s">
        <v>1027</v>
      </c>
      <c r="C78" s="209" t="s">
        <v>1028</v>
      </c>
      <c r="D78" s="210" t="s">
        <v>1117</v>
      </c>
      <c r="E78" s="211">
        <v>1</v>
      </c>
      <c r="F78" s="212">
        <v>2</v>
      </c>
      <c r="G78" s="213">
        <v>3</v>
      </c>
      <c r="H78" s="214">
        <v>4</v>
      </c>
      <c r="I78" s="215">
        <v>5</v>
      </c>
      <c r="J78" s="216">
        <v>6</v>
      </c>
      <c r="K78" s="217">
        <v>7</v>
      </c>
      <c r="L78" s="218">
        <v>8</v>
      </c>
      <c r="M78" s="219">
        <v>9</v>
      </c>
      <c r="N78" s="220">
        <v>11</v>
      </c>
      <c r="O78" s="221">
        <v>12</v>
      </c>
      <c r="P78" s="222"/>
      <c r="Q78" s="19"/>
      <c r="R78" s="330">
        <v>8563</v>
      </c>
      <c r="S78" s="330">
        <f t="shared" si="3"/>
        <v>10875.01</v>
      </c>
      <c r="T78" s="330">
        <f t="shared" si="4"/>
        <v>0</v>
      </c>
      <c r="U78" s="330">
        <f t="shared" si="5"/>
        <v>0</v>
      </c>
    </row>
    <row r="79" spans="1:21" s="295" customFormat="1" ht="18.75" customHeight="1">
      <c r="A79" s="344">
        <v>544157</v>
      </c>
      <c r="B79" s="305" t="s">
        <v>1032</v>
      </c>
      <c r="C79" s="279" t="s">
        <v>1033</v>
      </c>
      <c r="D79" s="280" t="s">
        <v>1117</v>
      </c>
      <c r="E79" s="281">
        <v>1</v>
      </c>
      <c r="F79" s="282">
        <v>2</v>
      </c>
      <c r="G79" s="283">
        <v>3</v>
      </c>
      <c r="H79" s="284">
        <v>4</v>
      </c>
      <c r="I79" s="285">
        <v>5</v>
      </c>
      <c r="J79" s="286">
        <v>6</v>
      </c>
      <c r="K79" s="287">
        <v>7</v>
      </c>
      <c r="L79" s="288">
        <v>8</v>
      </c>
      <c r="M79" s="289"/>
      <c r="N79" s="290">
        <v>11</v>
      </c>
      <c r="O79" s="291">
        <v>12</v>
      </c>
      <c r="P79" s="292"/>
      <c r="Q79" s="19"/>
      <c r="R79" s="331">
        <v>8563</v>
      </c>
      <c r="S79" s="330">
        <f t="shared" si="3"/>
        <v>10875.01</v>
      </c>
      <c r="T79" s="330">
        <f t="shared" si="4"/>
        <v>0</v>
      </c>
      <c r="U79" s="330">
        <f t="shared" si="5"/>
        <v>0</v>
      </c>
    </row>
    <row r="80" spans="1:21" ht="18.75" customHeight="1">
      <c r="A80" s="340" t="s">
        <v>1118</v>
      </c>
      <c r="B80" s="341"/>
      <c r="C80" s="342"/>
      <c r="D80" s="342"/>
      <c r="E80" s="342"/>
      <c r="F80" s="342"/>
      <c r="G80" s="342"/>
      <c r="H80" s="342"/>
      <c r="I80" s="342"/>
      <c r="J80" s="342"/>
      <c r="K80" s="342"/>
      <c r="L80" s="342"/>
      <c r="M80" s="342"/>
      <c r="N80" s="342"/>
      <c r="O80" s="342"/>
      <c r="P80" s="343"/>
      <c r="Q80" s="337"/>
      <c r="R80" s="332"/>
      <c r="S80" s="332"/>
      <c r="T80" s="332"/>
      <c r="U80" s="389"/>
    </row>
    <row r="81" spans="1:21" s="223" customFormat="1" ht="18.75" customHeight="1">
      <c r="A81" s="344">
        <v>547186</v>
      </c>
      <c r="B81" s="305" t="s">
        <v>1027</v>
      </c>
      <c r="C81" s="279" t="s">
        <v>1028</v>
      </c>
      <c r="D81" s="280" t="s">
        <v>1119</v>
      </c>
      <c r="E81" s="281">
        <v>1</v>
      </c>
      <c r="F81" s="282">
        <v>2</v>
      </c>
      <c r="G81" s="283">
        <v>3</v>
      </c>
      <c r="H81" s="284">
        <v>4</v>
      </c>
      <c r="I81" s="285">
        <v>5</v>
      </c>
      <c r="J81" s="351"/>
      <c r="K81" s="351"/>
      <c r="L81" s="351"/>
      <c r="M81" s="351"/>
      <c r="N81" s="351"/>
      <c r="O81" s="351"/>
      <c r="P81" s="352"/>
      <c r="Q81" s="19"/>
      <c r="R81" s="330">
        <v>25102</v>
      </c>
      <c r="S81" s="330">
        <f t="shared" si="3"/>
        <v>31879.54</v>
      </c>
      <c r="T81" s="330">
        <f t="shared" si="4"/>
        <v>0</v>
      </c>
      <c r="U81" s="330">
        <f t="shared" si="5"/>
        <v>0</v>
      </c>
    </row>
    <row r="82" spans="1:21" s="223" customFormat="1" ht="18.75" customHeight="1">
      <c r="A82" s="390"/>
      <c r="B82" s="365"/>
      <c r="C82" s="391"/>
      <c r="D82" s="392"/>
      <c r="E82" s="255"/>
      <c r="F82" s="255"/>
      <c r="G82" s="255"/>
      <c r="H82" s="255"/>
      <c r="I82" s="255"/>
      <c r="J82" s="255"/>
      <c r="K82" s="255"/>
      <c r="L82" s="255"/>
      <c r="M82" s="255"/>
      <c r="N82" s="255"/>
      <c r="O82" s="255"/>
      <c r="P82" s="293"/>
      <c r="Q82" s="332"/>
      <c r="R82" s="332"/>
      <c r="S82" s="332"/>
      <c r="T82" s="332"/>
      <c r="U82" s="389"/>
    </row>
    <row r="83" spans="1:21" s="223" customFormat="1" ht="18.75" customHeight="1">
      <c r="A83" s="340" t="s">
        <v>1121</v>
      </c>
      <c r="B83" s="341"/>
      <c r="C83" s="342"/>
      <c r="D83" s="342"/>
      <c r="E83" s="342"/>
      <c r="F83" s="342"/>
      <c r="G83" s="342"/>
      <c r="H83" s="342"/>
      <c r="I83" s="342"/>
      <c r="J83" s="264"/>
      <c r="K83" s="264"/>
      <c r="L83" s="264"/>
      <c r="M83" s="264"/>
      <c r="N83" s="264"/>
      <c r="O83" s="264"/>
      <c r="P83" s="395"/>
      <c r="Q83" s="332"/>
      <c r="R83" s="332"/>
      <c r="S83" s="332"/>
      <c r="T83" s="332"/>
      <c r="U83" s="389"/>
    </row>
    <row r="84" spans="1:21" s="223" customFormat="1" ht="18.75" customHeight="1">
      <c r="A84" s="344">
        <v>4010</v>
      </c>
      <c r="B84" s="305"/>
      <c r="C84" s="279" t="s">
        <v>1122</v>
      </c>
      <c r="D84" s="280" t="s">
        <v>1123</v>
      </c>
      <c r="E84" s="333"/>
      <c r="F84" s="380"/>
      <c r="G84" s="283"/>
      <c r="H84" s="291"/>
      <c r="I84" s="282"/>
      <c r="J84" s="381"/>
      <c r="K84" s="363"/>
      <c r="L84" s="382"/>
      <c r="M84" s="382"/>
      <c r="N84" s="382"/>
      <c r="O84" s="382"/>
      <c r="P84" s="396"/>
      <c r="Q84" s="394"/>
      <c r="R84" s="330">
        <v>7950</v>
      </c>
      <c r="S84" s="330">
        <f t="shared" si="3"/>
        <v>10096.5</v>
      </c>
      <c r="T84" s="330">
        <f t="shared" si="4"/>
        <v>0</v>
      </c>
      <c r="U84" s="330">
        <f t="shared" si="5"/>
        <v>0</v>
      </c>
    </row>
    <row r="85" spans="1:21" s="223" customFormat="1" ht="36" customHeight="1" thickBot="1">
      <c r="A85" s="329"/>
      <c r="B85" s="253"/>
      <c r="C85" s="254"/>
      <c r="D85" s="300"/>
      <c r="E85" s="255"/>
      <c r="F85" s="256"/>
      <c r="G85" s="256"/>
      <c r="H85" s="256"/>
      <c r="I85" s="256"/>
      <c r="J85" s="256"/>
      <c r="K85" s="256"/>
      <c r="L85" s="256"/>
      <c r="M85" s="256"/>
      <c r="N85" s="256"/>
      <c r="O85" s="256"/>
      <c r="P85" s="257"/>
      <c r="Q85" s="257"/>
      <c r="T85" s="102">
        <f>SUM(T1:T84)</f>
        <v>0</v>
      </c>
      <c r="U85" s="102">
        <f>SUM(U1:U84)</f>
        <v>0</v>
      </c>
    </row>
    <row r="86" spans="1:21" s="223" customFormat="1">
      <c r="A86" s="329"/>
      <c r="B86" s="253"/>
      <c r="C86" s="254"/>
      <c r="D86" s="300"/>
      <c r="E86" s="255"/>
      <c r="F86" s="256"/>
      <c r="G86" s="256"/>
      <c r="H86" s="256"/>
      <c r="I86" s="256"/>
      <c r="J86" s="256"/>
      <c r="K86" s="256"/>
      <c r="L86" s="256"/>
      <c r="M86" s="256"/>
      <c r="N86" s="256"/>
      <c r="O86" s="256"/>
      <c r="P86" s="257"/>
      <c r="Q86" s="257"/>
    </row>
    <row r="87" spans="1:21" s="223" customFormat="1">
      <c r="A87" s="329"/>
      <c r="B87" s="253"/>
      <c r="C87" s="254"/>
      <c r="D87" s="300"/>
      <c r="E87" s="255"/>
      <c r="F87" s="256"/>
      <c r="G87" s="256"/>
      <c r="H87" s="256"/>
      <c r="I87" s="256"/>
      <c r="J87" s="256"/>
      <c r="K87" s="256"/>
      <c r="L87" s="256"/>
      <c r="M87" s="256"/>
      <c r="N87" s="256"/>
      <c r="O87" s="256"/>
      <c r="P87" s="257"/>
      <c r="Q87" s="257"/>
    </row>
    <row r="88" spans="1:21" s="223" customFormat="1">
      <c r="A88" s="329"/>
      <c r="B88" s="253"/>
      <c r="C88" s="254"/>
      <c r="D88" s="300"/>
      <c r="E88" s="255"/>
      <c r="F88" s="256"/>
      <c r="G88" s="256"/>
      <c r="H88" s="256"/>
      <c r="I88" s="256"/>
      <c r="J88" s="256"/>
      <c r="K88" s="256"/>
      <c r="L88" s="256"/>
      <c r="M88" s="256"/>
      <c r="N88" s="256"/>
      <c r="O88" s="256"/>
      <c r="P88" s="257"/>
      <c r="Q88" s="257"/>
    </row>
    <row r="89" spans="1:21" s="223" customFormat="1">
      <c r="A89" s="329"/>
      <c r="B89" s="253"/>
      <c r="C89" s="254"/>
      <c r="D89" s="300"/>
      <c r="E89" s="255"/>
      <c r="F89" s="256"/>
      <c r="G89" s="256"/>
      <c r="H89" s="256"/>
      <c r="I89" s="256"/>
      <c r="J89" s="256"/>
      <c r="K89" s="256"/>
      <c r="L89" s="256"/>
      <c r="M89" s="256"/>
      <c r="N89" s="256"/>
      <c r="O89" s="256"/>
      <c r="P89" s="257"/>
      <c r="Q89" s="257"/>
    </row>
    <row r="90" spans="1:21" s="223" customFormat="1">
      <c r="A90" s="329"/>
      <c r="B90" s="253"/>
      <c r="C90" s="254"/>
      <c r="D90" s="300"/>
      <c r="E90" s="255"/>
      <c r="F90" s="256"/>
      <c r="G90" s="256"/>
      <c r="H90" s="256"/>
      <c r="I90" s="256"/>
      <c r="J90" s="256"/>
      <c r="K90" s="256"/>
      <c r="L90" s="256"/>
      <c r="M90" s="256"/>
      <c r="N90" s="256"/>
      <c r="O90" s="256"/>
      <c r="P90" s="257"/>
      <c r="Q90" s="257"/>
    </row>
    <row r="91" spans="1:21" s="223" customFormat="1">
      <c r="A91" s="329"/>
      <c r="B91" s="253"/>
      <c r="C91" s="254"/>
      <c r="D91" s="300"/>
      <c r="E91" s="255"/>
      <c r="F91" s="256"/>
      <c r="G91" s="256"/>
      <c r="H91" s="256"/>
      <c r="I91" s="256"/>
      <c r="J91" s="256"/>
      <c r="K91" s="256"/>
      <c r="L91" s="256"/>
      <c r="M91" s="256"/>
      <c r="N91" s="256"/>
      <c r="O91" s="256"/>
      <c r="P91" s="257"/>
      <c r="Q91" s="257"/>
    </row>
    <row r="92" spans="1:21" s="223" customFormat="1">
      <c r="A92" s="329"/>
      <c r="B92" s="253"/>
      <c r="C92" s="254"/>
      <c r="D92" s="300"/>
      <c r="E92" s="255"/>
      <c r="F92" s="256"/>
      <c r="G92" s="256"/>
      <c r="H92" s="256"/>
      <c r="I92" s="256"/>
      <c r="J92" s="256"/>
      <c r="K92" s="256"/>
      <c r="L92" s="256"/>
      <c r="M92" s="256"/>
      <c r="N92" s="256"/>
      <c r="O92" s="256"/>
      <c r="P92" s="257"/>
      <c r="Q92" s="257"/>
    </row>
    <row r="93" spans="1:21" s="223" customFormat="1">
      <c r="A93" s="329"/>
      <c r="B93" s="253"/>
      <c r="C93" s="254"/>
      <c r="D93" s="300"/>
      <c r="E93" s="255"/>
      <c r="F93" s="256"/>
      <c r="G93" s="256"/>
      <c r="H93" s="256"/>
      <c r="I93" s="256"/>
      <c r="J93" s="256"/>
      <c r="K93" s="256"/>
      <c r="L93" s="256"/>
      <c r="M93" s="256"/>
      <c r="N93" s="256"/>
      <c r="O93" s="256"/>
      <c r="P93" s="257"/>
      <c r="Q93" s="257"/>
    </row>
    <row r="94" spans="1:21" s="223" customFormat="1">
      <c r="A94" s="329"/>
      <c r="B94" s="253"/>
      <c r="C94" s="254"/>
      <c r="D94" s="300"/>
      <c r="E94" s="255"/>
      <c r="F94" s="256"/>
      <c r="G94" s="256"/>
      <c r="H94" s="256"/>
      <c r="I94" s="256"/>
      <c r="J94" s="256"/>
      <c r="K94" s="256"/>
      <c r="L94" s="256"/>
      <c r="M94" s="256"/>
      <c r="N94" s="256"/>
      <c r="O94" s="256"/>
      <c r="P94" s="257"/>
      <c r="Q94" s="257"/>
    </row>
    <row r="95" spans="1:21" s="223" customFormat="1">
      <c r="A95" s="329"/>
      <c r="B95" s="253"/>
      <c r="C95" s="254"/>
      <c r="D95" s="300"/>
      <c r="E95" s="255"/>
      <c r="F95" s="256"/>
      <c r="G95" s="256"/>
      <c r="H95" s="256"/>
      <c r="I95" s="256"/>
      <c r="J95" s="256"/>
      <c r="K95" s="256"/>
      <c r="L95" s="256"/>
      <c r="M95" s="256"/>
      <c r="N95" s="256"/>
      <c r="O95" s="256"/>
      <c r="P95" s="257"/>
      <c r="Q95" s="257"/>
    </row>
    <row r="96" spans="1:21" s="223" customFormat="1">
      <c r="A96" s="329"/>
      <c r="B96" s="253"/>
      <c r="C96" s="254"/>
      <c r="D96" s="300"/>
      <c r="E96" s="255"/>
      <c r="F96" s="256"/>
      <c r="G96" s="256"/>
      <c r="H96" s="256"/>
      <c r="I96" s="256"/>
      <c r="J96" s="256"/>
      <c r="K96" s="256"/>
      <c r="L96" s="256"/>
      <c r="M96" s="256"/>
      <c r="N96" s="256"/>
      <c r="O96" s="256"/>
      <c r="P96" s="257"/>
      <c r="Q96" s="257"/>
    </row>
    <row r="97" spans="1:17" s="223" customFormat="1">
      <c r="A97" s="329"/>
      <c r="B97" s="253"/>
      <c r="C97" s="254"/>
      <c r="D97" s="300"/>
      <c r="E97" s="255"/>
      <c r="F97" s="256"/>
      <c r="G97" s="256"/>
      <c r="H97" s="256"/>
      <c r="I97" s="256"/>
      <c r="J97" s="256"/>
      <c r="K97" s="256"/>
      <c r="L97" s="256"/>
      <c r="M97" s="256"/>
      <c r="N97" s="256"/>
      <c r="O97" s="256"/>
      <c r="P97" s="257"/>
      <c r="Q97" s="257"/>
    </row>
    <row r="98" spans="1:17" s="223" customFormat="1">
      <c r="A98" s="329"/>
      <c r="B98" s="253"/>
      <c r="C98" s="254"/>
      <c r="D98" s="300"/>
      <c r="E98" s="255"/>
      <c r="F98" s="256"/>
      <c r="G98" s="256"/>
      <c r="H98" s="256"/>
      <c r="I98" s="256"/>
      <c r="J98" s="256"/>
      <c r="K98" s="256"/>
      <c r="L98" s="256"/>
      <c r="M98" s="256"/>
      <c r="N98" s="256"/>
      <c r="O98" s="256"/>
      <c r="P98" s="257"/>
      <c r="Q98" s="257"/>
    </row>
    <row r="99" spans="1:17" s="223" customFormat="1">
      <c r="A99" s="329"/>
      <c r="B99" s="253"/>
      <c r="C99" s="254"/>
      <c r="D99" s="300"/>
      <c r="E99" s="255"/>
      <c r="F99" s="256"/>
      <c r="G99" s="256"/>
      <c r="H99" s="256"/>
      <c r="I99" s="256"/>
      <c r="J99" s="256"/>
      <c r="K99" s="256"/>
      <c r="L99" s="256"/>
      <c r="M99" s="256"/>
      <c r="N99" s="256"/>
      <c r="O99" s="256"/>
      <c r="P99" s="257"/>
      <c r="Q99" s="257"/>
    </row>
    <row r="100" spans="1:17" s="223" customFormat="1">
      <c r="A100" s="329"/>
      <c r="B100" s="253"/>
      <c r="C100" s="254"/>
      <c r="D100" s="300"/>
      <c r="E100" s="255"/>
      <c r="F100" s="256"/>
      <c r="G100" s="256"/>
      <c r="H100" s="256"/>
      <c r="I100" s="256"/>
      <c r="J100" s="256"/>
      <c r="K100" s="256"/>
      <c r="L100" s="256"/>
      <c r="M100" s="256"/>
      <c r="N100" s="256"/>
      <c r="O100" s="256"/>
      <c r="P100" s="257"/>
      <c r="Q100" s="257"/>
    </row>
    <row r="101" spans="1:17" s="223" customFormat="1">
      <c r="A101" s="329"/>
      <c r="B101" s="253"/>
      <c r="C101" s="254"/>
      <c r="D101" s="300"/>
      <c r="E101" s="255"/>
      <c r="F101" s="256"/>
      <c r="G101" s="256"/>
      <c r="H101" s="256"/>
      <c r="I101" s="256"/>
      <c r="J101" s="256"/>
      <c r="K101" s="256"/>
      <c r="L101" s="256"/>
      <c r="M101" s="256"/>
      <c r="N101" s="256"/>
      <c r="O101" s="256"/>
      <c r="P101" s="257"/>
      <c r="Q101" s="257"/>
    </row>
    <row r="102" spans="1:17" s="223" customFormat="1">
      <c r="A102" s="329"/>
      <c r="B102" s="253"/>
      <c r="C102" s="254"/>
      <c r="D102" s="300"/>
      <c r="E102" s="255"/>
      <c r="F102" s="256"/>
      <c r="G102" s="256"/>
      <c r="H102" s="256"/>
      <c r="I102" s="256"/>
      <c r="J102" s="256"/>
      <c r="K102" s="256"/>
      <c r="L102" s="256"/>
      <c r="M102" s="256"/>
      <c r="N102" s="256"/>
      <c r="O102" s="256"/>
      <c r="P102" s="257"/>
      <c r="Q102" s="257"/>
    </row>
    <row r="103" spans="1:17" s="223" customFormat="1">
      <c r="A103" s="329"/>
      <c r="B103" s="253"/>
      <c r="C103" s="254"/>
      <c r="D103" s="300"/>
      <c r="E103" s="255"/>
      <c r="F103" s="256"/>
      <c r="G103" s="256"/>
      <c r="H103" s="256"/>
      <c r="I103" s="256"/>
      <c r="J103" s="256"/>
      <c r="K103" s="256"/>
      <c r="L103" s="256"/>
      <c r="M103" s="256"/>
      <c r="N103" s="256"/>
      <c r="O103" s="256"/>
      <c r="P103" s="257"/>
      <c r="Q103" s="257"/>
    </row>
    <row r="104" spans="1:17" s="223" customFormat="1">
      <c r="A104" s="329"/>
      <c r="B104" s="253"/>
      <c r="C104" s="254"/>
      <c r="D104" s="300"/>
      <c r="E104" s="255"/>
      <c r="F104" s="256"/>
      <c r="G104" s="256"/>
      <c r="H104" s="256"/>
      <c r="I104" s="256"/>
      <c r="J104" s="256"/>
      <c r="K104" s="256"/>
      <c r="L104" s="256"/>
      <c r="M104" s="256"/>
      <c r="N104" s="256"/>
      <c r="O104" s="256"/>
      <c r="P104" s="257"/>
      <c r="Q104" s="257"/>
    </row>
    <row r="105" spans="1:17" s="223" customFormat="1">
      <c r="A105" s="329"/>
      <c r="B105" s="253"/>
      <c r="C105" s="254"/>
      <c r="D105" s="300"/>
      <c r="E105" s="255"/>
      <c r="F105" s="256"/>
      <c r="G105" s="256"/>
      <c r="H105" s="256"/>
      <c r="I105" s="256"/>
      <c r="J105" s="256"/>
      <c r="K105" s="256"/>
      <c r="L105" s="256"/>
      <c r="M105" s="256"/>
      <c r="N105" s="256"/>
      <c r="O105" s="256"/>
      <c r="P105" s="257"/>
      <c r="Q105" s="257"/>
    </row>
    <row r="106" spans="1:17" s="223" customFormat="1">
      <c r="A106" s="329"/>
      <c r="B106" s="253"/>
      <c r="C106" s="254"/>
      <c r="D106" s="300"/>
      <c r="E106" s="255"/>
      <c r="F106" s="256"/>
      <c r="G106" s="256"/>
      <c r="H106" s="256"/>
      <c r="I106" s="256"/>
      <c r="J106" s="256"/>
      <c r="K106" s="256"/>
      <c r="L106" s="256"/>
      <c r="M106" s="256"/>
      <c r="N106" s="256"/>
      <c r="O106" s="256"/>
      <c r="P106" s="257"/>
      <c r="Q106" s="257"/>
    </row>
    <row r="107" spans="1:17" s="223" customFormat="1">
      <c r="A107" s="329"/>
      <c r="B107" s="253"/>
      <c r="C107" s="254"/>
      <c r="D107" s="300"/>
      <c r="E107" s="255"/>
      <c r="F107" s="256"/>
      <c r="G107" s="256"/>
      <c r="H107" s="256"/>
      <c r="I107" s="256"/>
      <c r="J107" s="256"/>
      <c r="K107" s="256"/>
      <c r="L107" s="256"/>
      <c r="M107" s="256"/>
      <c r="N107" s="256"/>
      <c r="O107" s="256"/>
      <c r="P107" s="257"/>
      <c r="Q107" s="257"/>
    </row>
    <row r="108" spans="1:17" s="223" customFormat="1">
      <c r="A108" s="329"/>
      <c r="B108" s="253"/>
      <c r="C108" s="254"/>
      <c r="D108" s="300"/>
      <c r="E108" s="255"/>
      <c r="F108" s="256"/>
      <c r="G108" s="256"/>
      <c r="H108" s="256"/>
      <c r="I108" s="256"/>
      <c r="J108" s="256"/>
      <c r="K108" s="256"/>
      <c r="L108" s="256"/>
      <c r="M108" s="256"/>
      <c r="N108" s="256"/>
      <c r="O108" s="256"/>
      <c r="P108" s="257"/>
      <c r="Q108" s="257"/>
    </row>
    <row r="109" spans="1:17" s="223" customFormat="1">
      <c r="A109" s="329"/>
      <c r="B109" s="253"/>
      <c r="C109" s="254"/>
      <c r="D109" s="300"/>
      <c r="E109" s="255"/>
      <c r="F109" s="256"/>
      <c r="G109" s="256"/>
      <c r="H109" s="256"/>
      <c r="I109" s="256"/>
      <c r="J109" s="256"/>
      <c r="K109" s="256"/>
      <c r="L109" s="256"/>
      <c r="M109" s="256"/>
      <c r="N109" s="256"/>
      <c r="O109" s="256"/>
      <c r="P109" s="257"/>
      <c r="Q109" s="257"/>
    </row>
    <row r="110" spans="1:17" s="223" customFormat="1">
      <c r="A110" s="329"/>
      <c r="B110" s="253"/>
      <c r="C110" s="254"/>
      <c r="D110" s="300"/>
      <c r="E110" s="255"/>
      <c r="F110" s="256"/>
      <c r="G110" s="256"/>
      <c r="H110" s="256"/>
      <c r="I110" s="256"/>
      <c r="J110" s="256"/>
      <c r="K110" s="256"/>
      <c r="L110" s="256"/>
      <c r="M110" s="256"/>
      <c r="N110" s="256"/>
      <c r="O110" s="256"/>
      <c r="P110" s="257"/>
      <c r="Q110" s="257"/>
    </row>
    <row r="111" spans="1:17" s="223" customFormat="1">
      <c r="A111" s="329"/>
      <c r="B111" s="253"/>
      <c r="C111" s="254"/>
      <c r="D111" s="300"/>
      <c r="E111" s="255"/>
      <c r="F111" s="256"/>
      <c r="G111" s="256"/>
      <c r="H111" s="256"/>
      <c r="I111" s="256"/>
      <c r="J111" s="256"/>
      <c r="K111" s="256"/>
      <c r="L111" s="256"/>
      <c r="M111" s="256"/>
      <c r="N111" s="256"/>
      <c r="O111" s="256"/>
      <c r="P111" s="257"/>
      <c r="Q111" s="257"/>
    </row>
    <row r="112" spans="1:17" s="223" customFormat="1">
      <c r="A112" s="329"/>
      <c r="B112" s="253"/>
      <c r="C112" s="254"/>
      <c r="D112" s="300"/>
      <c r="E112" s="255"/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7"/>
      <c r="Q112" s="257"/>
    </row>
    <row r="113" spans="1:17" s="223" customFormat="1">
      <c r="A113" s="329"/>
      <c r="B113" s="253"/>
      <c r="C113" s="254"/>
      <c r="D113" s="300"/>
      <c r="E113" s="255"/>
      <c r="F113" s="256"/>
      <c r="G113" s="256"/>
      <c r="H113" s="256"/>
      <c r="I113" s="256"/>
      <c r="J113" s="256"/>
      <c r="K113" s="256"/>
      <c r="L113" s="256"/>
      <c r="M113" s="256"/>
      <c r="N113" s="256"/>
      <c r="O113" s="256"/>
      <c r="P113" s="257"/>
      <c r="Q113" s="257"/>
    </row>
    <row r="114" spans="1:17" s="223" customFormat="1">
      <c r="A114" s="329"/>
      <c r="B114" s="253"/>
      <c r="C114" s="254"/>
      <c r="D114" s="300"/>
      <c r="E114" s="255"/>
      <c r="F114" s="256"/>
      <c r="G114" s="256"/>
      <c r="H114" s="256"/>
      <c r="I114" s="256"/>
      <c r="J114" s="256"/>
      <c r="K114" s="256"/>
      <c r="L114" s="256"/>
      <c r="M114" s="256"/>
      <c r="N114" s="256"/>
      <c r="O114" s="256"/>
      <c r="P114" s="257"/>
      <c r="Q114" s="257"/>
    </row>
    <row r="115" spans="1:17" s="223" customFormat="1">
      <c r="A115" s="329"/>
      <c r="B115" s="253"/>
      <c r="C115" s="254"/>
      <c r="D115" s="300"/>
      <c r="E115" s="255"/>
      <c r="F115" s="256"/>
      <c r="G115" s="256"/>
      <c r="H115" s="256"/>
      <c r="I115" s="256"/>
      <c r="J115" s="256"/>
      <c r="K115" s="256"/>
      <c r="L115" s="256"/>
      <c r="M115" s="256"/>
      <c r="N115" s="256"/>
      <c r="O115" s="256"/>
      <c r="P115" s="257"/>
      <c r="Q115" s="257"/>
    </row>
    <row r="116" spans="1:17" s="223" customFormat="1">
      <c r="A116" s="329"/>
      <c r="B116" s="253"/>
      <c r="C116" s="254"/>
      <c r="D116" s="300"/>
      <c r="E116" s="255"/>
      <c r="F116" s="256"/>
      <c r="G116" s="256"/>
      <c r="H116" s="256"/>
      <c r="I116" s="256"/>
      <c r="J116" s="256"/>
      <c r="K116" s="256"/>
      <c r="L116" s="256"/>
      <c r="M116" s="256"/>
      <c r="N116" s="256"/>
      <c r="O116" s="256"/>
      <c r="P116" s="257"/>
      <c r="Q116" s="257"/>
    </row>
    <row r="117" spans="1:17" s="223" customFormat="1">
      <c r="A117" s="329"/>
      <c r="B117" s="253"/>
      <c r="C117" s="254"/>
      <c r="D117" s="300"/>
      <c r="E117" s="255"/>
      <c r="F117" s="256"/>
      <c r="G117" s="256"/>
      <c r="H117" s="256"/>
      <c r="I117" s="256"/>
      <c r="J117" s="256"/>
      <c r="K117" s="256"/>
      <c r="L117" s="256"/>
      <c r="M117" s="256"/>
      <c r="N117" s="256"/>
      <c r="O117" s="256"/>
      <c r="P117" s="257"/>
      <c r="Q117" s="257"/>
    </row>
    <row r="118" spans="1:17" s="223" customFormat="1">
      <c r="A118" s="329"/>
      <c r="B118" s="253"/>
      <c r="C118" s="254"/>
      <c r="D118" s="300"/>
      <c r="E118" s="255"/>
      <c r="F118" s="256"/>
      <c r="G118" s="256"/>
      <c r="H118" s="256"/>
      <c r="I118" s="256"/>
      <c r="J118" s="256"/>
      <c r="K118" s="256"/>
      <c r="L118" s="256"/>
      <c r="M118" s="256"/>
      <c r="N118" s="256"/>
      <c r="O118" s="256"/>
      <c r="P118" s="257"/>
      <c r="Q118" s="257"/>
    </row>
    <row r="119" spans="1:17" s="223" customFormat="1">
      <c r="A119" s="329"/>
      <c r="B119" s="253"/>
      <c r="C119" s="254"/>
      <c r="D119" s="300"/>
      <c r="E119" s="255"/>
      <c r="F119" s="256"/>
      <c r="G119" s="256"/>
      <c r="H119" s="256"/>
      <c r="I119" s="256"/>
      <c r="J119" s="256"/>
      <c r="K119" s="256"/>
      <c r="L119" s="256"/>
      <c r="M119" s="256"/>
      <c r="N119" s="256"/>
      <c r="O119" s="256"/>
      <c r="P119" s="257"/>
      <c r="Q119" s="257"/>
    </row>
    <row r="120" spans="1:17" s="223" customFormat="1">
      <c r="A120" s="329"/>
      <c r="B120" s="253"/>
      <c r="C120" s="254"/>
      <c r="D120" s="300"/>
      <c r="E120" s="255"/>
      <c r="F120" s="256"/>
      <c r="G120" s="256"/>
      <c r="H120" s="256"/>
      <c r="I120" s="256"/>
      <c r="J120" s="256"/>
      <c r="K120" s="256"/>
      <c r="L120" s="256"/>
      <c r="M120" s="256"/>
      <c r="N120" s="256"/>
      <c r="O120" s="256"/>
      <c r="P120" s="257"/>
      <c r="Q120" s="257"/>
    </row>
    <row r="121" spans="1:17" s="223" customFormat="1">
      <c r="A121" s="329"/>
      <c r="B121" s="253"/>
      <c r="C121" s="254"/>
      <c r="D121" s="300"/>
      <c r="E121" s="255"/>
      <c r="F121" s="256"/>
      <c r="G121" s="256"/>
      <c r="H121" s="256"/>
      <c r="I121" s="256"/>
      <c r="J121" s="256"/>
      <c r="K121" s="256"/>
      <c r="L121" s="256"/>
      <c r="M121" s="256"/>
      <c r="N121" s="256"/>
      <c r="O121" s="256"/>
      <c r="P121" s="257"/>
      <c r="Q121" s="257"/>
    </row>
    <row r="122" spans="1:17" s="223" customFormat="1">
      <c r="A122" s="329"/>
      <c r="B122" s="253"/>
      <c r="C122" s="254"/>
      <c r="D122" s="300"/>
      <c r="E122" s="255"/>
      <c r="F122" s="256"/>
      <c r="G122" s="256"/>
      <c r="H122" s="256"/>
      <c r="I122" s="256"/>
      <c r="J122" s="256"/>
      <c r="K122" s="256"/>
      <c r="L122" s="256"/>
      <c r="M122" s="256"/>
      <c r="N122" s="256"/>
      <c r="O122" s="256"/>
      <c r="P122" s="257"/>
      <c r="Q122" s="257"/>
    </row>
    <row r="123" spans="1:17" s="223" customFormat="1">
      <c r="A123" s="329"/>
      <c r="B123" s="253"/>
      <c r="C123" s="254"/>
      <c r="D123" s="300"/>
      <c r="E123" s="255"/>
      <c r="F123" s="256"/>
      <c r="G123" s="256"/>
      <c r="H123" s="256"/>
      <c r="I123" s="256"/>
      <c r="J123" s="256"/>
      <c r="K123" s="256"/>
      <c r="L123" s="256"/>
      <c r="M123" s="256"/>
      <c r="N123" s="256"/>
      <c r="O123" s="256"/>
      <c r="P123" s="257"/>
      <c r="Q123" s="257"/>
    </row>
    <row r="124" spans="1:17" s="223" customFormat="1">
      <c r="A124" s="329"/>
      <c r="B124" s="253"/>
      <c r="C124" s="254"/>
      <c r="D124" s="300"/>
      <c r="E124" s="255"/>
      <c r="F124" s="256"/>
      <c r="G124" s="256"/>
      <c r="H124" s="256"/>
      <c r="I124" s="256"/>
      <c r="J124" s="256"/>
      <c r="K124" s="256"/>
      <c r="L124" s="256"/>
      <c r="M124" s="256"/>
      <c r="N124" s="256"/>
      <c r="O124" s="256"/>
      <c r="P124" s="257"/>
      <c r="Q124" s="257"/>
    </row>
    <row r="125" spans="1:17" s="223" customFormat="1">
      <c r="A125" s="329"/>
      <c r="B125" s="253"/>
      <c r="C125" s="254"/>
      <c r="D125" s="300"/>
      <c r="E125" s="255"/>
      <c r="F125" s="256"/>
      <c r="G125" s="256"/>
      <c r="H125" s="256"/>
      <c r="I125" s="256"/>
      <c r="J125" s="256"/>
      <c r="K125" s="256"/>
      <c r="L125" s="256"/>
      <c r="M125" s="256"/>
      <c r="N125" s="256"/>
      <c r="O125" s="256"/>
      <c r="P125" s="257"/>
      <c r="Q125" s="257"/>
    </row>
    <row r="126" spans="1:17" s="223" customFormat="1">
      <c r="A126" s="329"/>
      <c r="B126" s="253"/>
      <c r="C126" s="254"/>
      <c r="D126" s="300"/>
      <c r="E126" s="255"/>
      <c r="F126" s="256"/>
      <c r="G126" s="256"/>
      <c r="H126" s="256"/>
      <c r="I126" s="256"/>
      <c r="J126" s="256"/>
      <c r="K126" s="256"/>
      <c r="L126" s="256"/>
      <c r="M126" s="256"/>
      <c r="N126" s="256"/>
      <c r="O126" s="256"/>
      <c r="P126" s="257"/>
      <c r="Q126" s="257"/>
    </row>
    <row r="127" spans="1:17" s="223" customFormat="1">
      <c r="A127" s="329"/>
      <c r="B127" s="253"/>
      <c r="C127" s="254"/>
      <c r="D127" s="300"/>
      <c r="E127" s="255"/>
      <c r="F127" s="256"/>
      <c r="G127" s="256"/>
      <c r="H127" s="256"/>
      <c r="I127" s="256"/>
      <c r="J127" s="256"/>
      <c r="K127" s="256"/>
      <c r="L127" s="256"/>
      <c r="M127" s="256"/>
      <c r="N127" s="256"/>
      <c r="O127" s="256"/>
      <c r="P127" s="257"/>
      <c r="Q127" s="257"/>
    </row>
    <row r="128" spans="1:17" s="223" customFormat="1">
      <c r="A128" s="329"/>
      <c r="B128" s="253"/>
      <c r="C128" s="254"/>
      <c r="D128" s="300"/>
      <c r="E128" s="255"/>
      <c r="F128" s="256"/>
      <c r="G128" s="256"/>
      <c r="H128" s="256"/>
      <c r="I128" s="256"/>
      <c r="J128" s="256"/>
      <c r="K128" s="256"/>
      <c r="L128" s="256"/>
      <c r="M128" s="256"/>
      <c r="N128" s="256"/>
      <c r="O128" s="256"/>
      <c r="P128" s="257"/>
      <c r="Q128" s="257"/>
    </row>
    <row r="129" spans="1:17" s="223" customFormat="1">
      <c r="A129" s="329"/>
      <c r="B129" s="253"/>
      <c r="C129" s="254"/>
      <c r="D129" s="300"/>
      <c r="E129" s="255"/>
      <c r="F129" s="256"/>
      <c r="G129" s="256"/>
      <c r="H129" s="256"/>
      <c r="I129" s="256"/>
      <c r="J129" s="256"/>
      <c r="K129" s="256"/>
      <c r="L129" s="256"/>
      <c r="M129" s="256"/>
      <c r="N129" s="256"/>
      <c r="O129" s="256"/>
      <c r="P129" s="257"/>
      <c r="Q129" s="257"/>
    </row>
    <row r="130" spans="1:17" s="223" customFormat="1">
      <c r="A130" s="329"/>
      <c r="B130" s="253"/>
      <c r="C130" s="254"/>
      <c r="D130" s="300"/>
      <c r="E130" s="255"/>
      <c r="F130" s="256"/>
      <c r="G130" s="256"/>
      <c r="H130" s="256"/>
      <c r="I130" s="256"/>
      <c r="J130" s="256"/>
      <c r="K130" s="256"/>
      <c r="L130" s="256"/>
      <c r="M130" s="256"/>
      <c r="N130" s="256"/>
      <c r="O130" s="256"/>
      <c r="P130" s="257"/>
      <c r="Q130" s="257"/>
    </row>
    <row r="131" spans="1:17" s="223" customFormat="1">
      <c r="A131" s="329"/>
      <c r="B131" s="253"/>
      <c r="C131" s="254"/>
      <c r="D131" s="300"/>
      <c r="E131" s="255"/>
      <c r="F131" s="256"/>
      <c r="G131" s="256"/>
      <c r="H131" s="256"/>
      <c r="I131" s="256"/>
      <c r="J131" s="256"/>
      <c r="K131" s="256"/>
      <c r="L131" s="256"/>
      <c r="M131" s="256"/>
      <c r="N131" s="256"/>
      <c r="O131" s="256"/>
      <c r="P131" s="257"/>
      <c r="Q131" s="257"/>
    </row>
    <row r="132" spans="1:17" s="223" customFormat="1">
      <c r="A132" s="329"/>
      <c r="B132" s="253"/>
      <c r="C132" s="254"/>
      <c r="D132" s="300"/>
      <c r="E132" s="255"/>
      <c r="F132" s="256"/>
      <c r="G132" s="256"/>
      <c r="H132" s="256"/>
      <c r="I132" s="256"/>
      <c r="J132" s="256"/>
      <c r="K132" s="256"/>
      <c r="L132" s="256"/>
      <c r="M132" s="256"/>
      <c r="N132" s="256"/>
      <c r="O132" s="256"/>
      <c r="P132" s="257"/>
      <c r="Q132" s="257"/>
    </row>
    <row r="133" spans="1:17" s="223" customFormat="1">
      <c r="A133" s="329"/>
      <c r="B133" s="253"/>
      <c r="C133" s="254"/>
      <c r="D133" s="300"/>
      <c r="E133" s="255"/>
      <c r="F133" s="256"/>
      <c r="G133" s="256"/>
      <c r="H133" s="256"/>
      <c r="I133" s="256"/>
      <c r="J133" s="256"/>
      <c r="K133" s="256"/>
      <c r="L133" s="256"/>
      <c r="M133" s="256"/>
      <c r="N133" s="256"/>
      <c r="O133" s="256"/>
      <c r="P133" s="257"/>
      <c r="Q133" s="257"/>
    </row>
    <row r="134" spans="1:17" s="223" customFormat="1">
      <c r="A134" s="329"/>
      <c r="B134" s="253"/>
      <c r="C134" s="254"/>
      <c r="D134" s="300"/>
      <c r="E134" s="255"/>
      <c r="F134" s="256"/>
      <c r="G134" s="256"/>
      <c r="H134" s="256"/>
      <c r="I134" s="256"/>
      <c r="J134" s="256"/>
      <c r="K134" s="256"/>
      <c r="L134" s="256"/>
      <c r="M134" s="256"/>
      <c r="N134" s="256"/>
      <c r="O134" s="256"/>
      <c r="P134" s="257"/>
      <c r="Q134" s="257"/>
    </row>
    <row r="135" spans="1:17" s="223" customFormat="1">
      <c r="A135" s="329"/>
      <c r="B135" s="253"/>
      <c r="C135" s="254"/>
      <c r="D135" s="300"/>
      <c r="E135" s="255"/>
      <c r="F135" s="256"/>
      <c r="G135" s="256"/>
      <c r="H135" s="256"/>
      <c r="I135" s="256"/>
      <c r="J135" s="256"/>
      <c r="K135" s="256"/>
      <c r="L135" s="256"/>
      <c r="M135" s="256"/>
      <c r="N135" s="256"/>
      <c r="O135" s="256"/>
      <c r="P135" s="257"/>
      <c r="Q135" s="257"/>
    </row>
    <row r="136" spans="1:17" s="223" customFormat="1">
      <c r="A136" s="329"/>
      <c r="B136" s="253"/>
      <c r="C136" s="254"/>
      <c r="D136" s="300"/>
      <c r="E136" s="255"/>
      <c r="F136" s="256"/>
      <c r="G136" s="256"/>
      <c r="H136" s="256"/>
      <c r="I136" s="256"/>
      <c r="J136" s="256"/>
      <c r="K136" s="256"/>
      <c r="L136" s="256"/>
      <c r="M136" s="256"/>
      <c r="N136" s="256"/>
      <c r="O136" s="256"/>
      <c r="P136" s="257"/>
      <c r="Q136" s="257"/>
    </row>
    <row r="137" spans="1:17" s="223" customFormat="1">
      <c r="A137" s="329"/>
      <c r="B137" s="253"/>
      <c r="C137" s="254"/>
      <c r="D137" s="300"/>
      <c r="E137" s="255"/>
      <c r="F137" s="256"/>
      <c r="G137" s="256"/>
      <c r="H137" s="256"/>
      <c r="I137" s="256"/>
      <c r="J137" s="256"/>
      <c r="K137" s="256"/>
      <c r="L137" s="256"/>
      <c r="M137" s="256"/>
      <c r="N137" s="256"/>
      <c r="O137" s="256"/>
      <c r="P137" s="257"/>
      <c r="Q137" s="257"/>
    </row>
    <row r="138" spans="1:17" s="223" customFormat="1">
      <c r="A138" s="329"/>
      <c r="B138" s="253"/>
      <c r="C138" s="254"/>
      <c r="D138" s="300"/>
      <c r="E138" s="255"/>
      <c r="F138" s="256"/>
      <c r="G138" s="256"/>
      <c r="H138" s="256"/>
      <c r="I138" s="256"/>
      <c r="J138" s="256"/>
      <c r="K138" s="256"/>
      <c r="L138" s="256"/>
      <c r="M138" s="256"/>
      <c r="N138" s="256"/>
      <c r="O138" s="256"/>
      <c r="P138" s="257"/>
      <c r="Q138" s="257"/>
    </row>
    <row r="139" spans="1:17" s="223" customFormat="1">
      <c r="A139" s="329"/>
      <c r="B139" s="253"/>
      <c r="C139" s="254"/>
      <c r="D139" s="300"/>
      <c r="E139" s="255"/>
      <c r="F139" s="256"/>
      <c r="G139" s="256"/>
      <c r="H139" s="256"/>
      <c r="I139" s="256"/>
      <c r="J139" s="256"/>
      <c r="K139" s="256"/>
      <c r="L139" s="256"/>
      <c r="M139" s="256"/>
      <c r="N139" s="256"/>
      <c r="O139" s="256"/>
      <c r="P139" s="257"/>
      <c r="Q139" s="257"/>
    </row>
    <row r="140" spans="1:17" s="223" customFormat="1">
      <c r="A140" s="329"/>
      <c r="B140" s="253"/>
      <c r="C140" s="254"/>
      <c r="D140" s="300"/>
      <c r="E140" s="255"/>
      <c r="F140" s="256"/>
      <c r="G140" s="256"/>
      <c r="H140" s="256"/>
      <c r="I140" s="256"/>
      <c r="J140" s="256"/>
      <c r="K140" s="256"/>
      <c r="L140" s="256"/>
      <c r="M140" s="256"/>
      <c r="N140" s="256"/>
      <c r="O140" s="256"/>
      <c r="P140" s="257"/>
      <c r="Q140" s="257"/>
    </row>
    <row r="141" spans="1:17" s="223" customFormat="1">
      <c r="A141" s="329"/>
      <c r="B141" s="253"/>
      <c r="C141" s="254"/>
      <c r="D141" s="300"/>
      <c r="E141" s="255"/>
      <c r="F141" s="256"/>
      <c r="G141" s="256"/>
      <c r="H141" s="256"/>
      <c r="I141" s="256"/>
      <c r="J141" s="256"/>
      <c r="K141" s="256"/>
      <c r="L141" s="256"/>
      <c r="M141" s="256"/>
      <c r="N141" s="256"/>
      <c r="O141" s="256"/>
      <c r="P141" s="257"/>
      <c r="Q141" s="257"/>
    </row>
    <row r="142" spans="1:17" s="223" customFormat="1">
      <c r="A142" s="329"/>
      <c r="B142" s="253"/>
      <c r="C142" s="254"/>
      <c r="D142" s="300"/>
      <c r="E142" s="255"/>
      <c r="F142" s="256"/>
      <c r="G142" s="256"/>
      <c r="H142" s="256"/>
      <c r="I142" s="256"/>
      <c r="J142" s="256"/>
      <c r="K142" s="256"/>
      <c r="L142" s="256"/>
      <c r="M142" s="256"/>
      <c r="N142" s="256"/>
      <c r="O142" s="256"/>
      <c r="P142" s="257"/>
      <c r="Q142" s="257"/>
    </row>
    <row r="143" spans="1:17" s="223" customFormat="1">
      <c r="A143" s="329"/>
      <c r="B143" s="253"/>
      <c r="C143" s="254"/>
      <c r="D143" s="300"/>
      <c r="E143" s="255"/>
      <c r="F143" s="256"/>
      <c r="G143" s="256"/>
      <c r="H143" s="256"/>
      <c r="I143" s="256"/>
      <c r="J143" s="256"/>
      <c r="K143" s="256"/>
      <c r="L143" s="256"/>
      <c r="M143" s="256"/>
      <c r="N143" s="256"/>
      <c r="O143" s="256"/>
      <c r="P143" s="257"/>
      <c r="Q143" s="257"/>
    </row>
    <row r="144" spans="1:17" s="223" customFormat="1">
      <c r="A144" s="329"/>
      <c r="B144" s="253"/>
      <c r="C144" s="254"/>
      <c r="D144" s="300"/>
      <c r="E144" s="255"/>
      <c r="F144" s="256"/>
      <c r="G144" s="256"/>
      <c r="H144" s="256"/>
      <c r="I144" s="256"/>
      <c r="J144" s="256"/>
      <c r="K144" s="256"/>
      <c r="L144" s="256"/>
      <c r="M144" s="256"/>
      <c r="N144" s="256"/>
      <c r="O144" s="256"/>
      <c r="P144" s="257"/>
      <c r="Q144" s="257"/>
    </row>
    <row r="145" spans="1:17" s="223" customFormat="1">
      <c r="A145" s="329"/>
      <c r="B145" s="253"/>
      <c r="C145" s="254"/>
      <c r="D145" s="300"/>
      <c r="E145" s="255"/>
      <c r="F145" s="256"/>
      <c r="G145" s="256"/>
      <c r="H145" s="256"/>
      <c r="I145" s="256"/>
      <c r="J145" s="256"/>
      <c r="K145" s="256"/>
      <c r="L145" s="256"/>
      <c r="M145" s="256"/>
      <c r="N145" s="256"/>
      <c r="O145" s="256"/>
      <c r="P145" s="257"/>
      <c r="Q145" s="257"/>
    </row>
    <row r="146" spans="1:17" s="223" customFormat="1">
      <c r="A146" s="329"/>
      <c r="B146" s="253"/>
      <c r="C146" s="254"/>
      <c r="D146" s="300"/>
      <c r="E146" s="255"/>
      <c r="F146" s="256"/>
      <c r="G146" s="256"/>
      <c r="H146" s="256"/>
      <c r="I146" s="256"/>
      <c r="J146" s="256"/>
      <c r="K146" s="256"/>
      <c r="L146" s="256"/>
      <c r="M146" s="256"/>
      <c r="N146" s="256"/>
      <c r="O146" s="256"/>
      <c r="P146" s="257"/>
      <c r="Q146" s="257"/>
    </row>
    <row r="147" spans="1:17" s="223" customFormat="1">
      <c r="A147" s="329"/>
      <c r="B147" s="253"/>
      <c r="C147" s="254"/>
      <c r="D147" s="300"/>
      <c r="E147" s="255"/>
      <c r="F147" s="256"/>
      <c r="G147" s="256"/>
      <c r="H147" s="256"/>
      <c r="I147" s="256"/>
      <c r="J147" s="256"/>
      <c r="K147" s="256"/>
      <c r="L147" s="256"/>
      <c r="M147" s="256"/>
      <c r="N147" s="256"/>
      <c r="O147" s="256"/>
      <c r="P147" s="257"/>
      <c r="Q147" s="257"/>
    </row>
    <row r="148" spans="1:17" s="223" customFormat="1">
      <c r="A148" s="329"/>
      <c r="B148" s="253"/>
      <c r="C148" s="254"/>
      <c r="D148" s="300"/>
      <c r="E148" s="255"/>
      <c r="F148" s="256"/>
      <c r="G148" s="256"/>
      <c r="H148" s="256"/>
      <c r="I148" s="256"/>
      <c r="J148" s="256"/>
      <c r="K148" s="256"/>
      <c r="L148" s="256"/>
      <c r="M148" s="256"/>
      <c r="N148" s="256"/>
      <c r="O148" s="256"/>
      <c r="P148" s="257"/>
      <c r="Q148" s="257"/>
    </row>
    <row r="149" spans="1:17" s="223" customFormat="1">
      <c r="A149" s="329"/>
      <c r="B149" s="253"/>
      <c r="C149" s="254"/>
      <c r="D149" s="300"/>
      <c r="E149" s="255"/>
      <c r="F149" s="256"/>
      <c r="G149" s="256"/>
      <c r="H149" s="256"/>
      <c r="I149" s="256"/>
      <c r="J149" s="256"/>
      <c r="K149" s="256"/>
      <c r="L149" s="256"/>
      <c r="M149" s="256"/>
      <c r="N149" s="256"/>
      <c r="O149" s="256"/>
      <c r="P149" s="257"/>
      <c r="Q149" s="257"/>
    </row>
    <row r="150" spans="1:17" s="223" customFormat="1">
      <c r="A150" s="329"/>
      <c r="B150" s="253"/>
      <c r="C150" s="254"/>
      <c r="D150" s="300"/>
      <c r="E150" s="255"/>
      <c r="F150" s="256"/>
      <c r="G150" s="256"/>
      <c r="H150" s="256"/>
      <c r="I150" s="256"/>
      <c r="J150" s="256"/>
      <c r="K150" s="256"/>
      <c r="L150" s="256"/>
      <c r="M150" s="256"/>
      <c r="N150" s="256"/>
      <c r="O150" s="256"/>
      <c r="P150" s="257"/>
      <c r="Q150" s="257"/>
    </row>
    <row r="151" spans="1:17" s="223" customFormat="1">
      <c r="A151" s="329"/>
      <c r="B151" s="253"/>
      <c r="C151" s="254"/>
      <c r="D151" s="300"/>
      <c r="E151" s="255"/>
      <c r="F151" s="256"/>
      <c r="G151" s="256"/>
      <c r="H151" s="256"/>
      <c r="I151" s="256"/>
      <c r="J151" s="256"/>
      <c r="K151" s="256"/>
      <c r="L151" s="256"/>
      <c r="M151" s="256"/>
      <c r="N151" s="256"/>
      <c r="O151" s="256"/>
      <c r="P151" s="257"/>
      <c r="Q151" s="257"/>
    </row>
    <row r="152" spans="1:17" s="223" customFormat="1">
      <c r="A152" s="329"/>
      <c r="B152" s="253"/>
      <c r="C152" s="254"/>
      <c r="D152" s="300"/>
      <c r="E152" s="255"/>
      <c r="F152" s="256"/>
      <c r="G152" s="256"/>
      <c r="H152" s="256"/>
      <c r="I152" s="256"/>
      <c r="J152" s="256"/>
      <c r="K152" s="256"/>
      <c r="L152" s="256"/>
      <c r="M152" s="256"/>
      <c r="N152" s="256"/>
      <c r="O152" s="256"/>
      <c r="P152" s="257"/>
      <c r="Q152" s="257"/>
    </row>
    <row r="153" spans="1:17" s="223" customFormat="1">
      <c r="A153" s="329"/>
      <c r="B153" s="253"/>
      <c r="C153" s="254"/>
      <c r="D153" s="300"/>
      <c r="E153" s="255"/>
      <c r="F153" s="256"/>
      <c r="G153" s="256"/>
      <c r="H153" s="256"/>
      <c r="I153" s="256"/>
      <c r="J153" s="256"/>
      <c r="K153" s="256"/>
      <c r="L153" s="256"/>
      <c r="M153" s="256"/>
      <c r="N153" s="256"/>
      <c r="O153" s="256"/>
      <c r="P153" s="257"/>
      <c r="Q153" s="257"/>
    </row>
    <row r="154" spans="1:17" s="223" customFormat="1">
      <c r="A154" s="329"/>
      <c r="B154" s="253"/>
      <c r="C154" s="254"/>
      <c r="D154" s="300"/>
      <c r="E154" s="255"/>
      <c r="F154" s="256"/>
      <c r="G154" s="256"/>
      <c r="H154" s="256"/>
      <c r="I154" s="256"/>
      <c r="J154" s="256"/>
      <c r="K154" s="256"/>
      <c r="L154" s="256"/>
      <c r="M154" s="256"/>
      <c r="N154" s="256"/>
      <c r="O154" s="256"/>
      <c r="P154" s="257"/>
      <c r="Q154" s="257"/>
    </row>
    <row r="155" spans="1:17" s="223" customFormat="1">
      <c r="A155" s="329"/>
      <c r="B155" s="253"/>
      <c r="C155" s="254"/>
      <c r="D155" s="300"/>
      <c r="E155" s="255"/>
      <c r="F155" s="256"/>
      <c r="G155" s="256"/>
      <c r="H155" s="256"/>
      <c r="I155" s="256"/>
      <c r="J155" s="256"/>
      <c r="K155" s="256"/>
      <c r="L155" s="256"/>
      <c r="M155" s="256"/>
      <c r="N155" s="256"/>
      <c r="O155" s="256"/>
      <c r="P155" s="257"/>
      <c r="Q155" s="257"/>
    </row>
    <row r="156" spans="1:17" s="223" customFormat="1">
      <c r="A156" s="329"/>
      <c r="B156" s="253"/>
      <c r="C156" s="254"/>
      <c r="D156" s="300"/>
      <c r="E156" s="255"/>
      <c r="F156" s="256"/>
      <c r="G156" s="256"/>
      <c r="H156" s="256"/>
      <c r="I156" s="256"/>
      <c r="J156" s="256"/>
      <c r="K156" s="256"/>
      <c r="L156" s="256"/>
      <c r="M156" s="256"/>
      <c r="N156" s="256"/>
      <c r="O156" s="256"/>
      <c r="P156" s="257"/>
      <c r="Q156" s="257"/>
    </row>
    <row r="157" spans="1:17" s="223" customFormat="1">
      <c r="A157" s="329"/>
      <c r="B157" s="253"/>
      <c r="C157" s="254"/>
      <c r="D157" s="300"/>
      <c r="E157" s="255"/>
      <c r="F157" s="256"/>
      <c r="G157" s="256"/>
      <c r="H157" s="256"/>
      <c r="I157" s="256"/>
      <c r="J157" s="256"/>
      <c r="K157" s="256"/>
      <c r="L157" s="256"/>
      <c r="M157" s="256"/>
      <c r="N157" s="256"/>
      <c r="O157" s="256"/>
      <c r="P157" s="257"/>
      <c r="Q157" s="257"/>
    </row>
    <row r="158" spans="1:17" s="223" customFormat="1">
      <c r="A158" s="329"/>
      <c r="B158" s="253"/>
      <c r="C158" s="254"/>
      <c r="D158" s="300"/>
      <c r="E158" s="255"/>
      <c r="F158" s="256"/>
      <c r="G158" s="256"/>
      <c r="H158" s="256"/>
      <c r="I158" s="256"/>
      <c r="J158" s="256"/>
      <c r="K158" s="256"/>
      <c r="L158" s="256"/>
      <c r="M158" s="256"/>
      <c r="N158" s="256"/>
      <c r="O158" s="256"/>
      <c r="P158" s="257"/>
      <c r="Q158" s="257"/>
    </row>
    <row r="159" spans="1:17" s="223" customFormat="1">
      <c r="A159" s="329"/>
      <c r="B159" s="253"/>
      <c r="C159" s="254"/>
      <c r="D159" s="300"/>
      <c r="E159" s="255"/>
      <c r="F159" s="256"/>
      <c r="G159" s="256"/>
      <c r="H159" s="256"/>
      <c r="I159" s="256"/>
      <c r="J159" s="256"/>
      <c r="K159" s="256"/>
      <c r="L159" s="256"/>
      <c r="M159" s="256"/>
      <c r="N159" s="256"/>
      <c r="O159" s="256"/>
      <c r="P159" s="257"/>
      <c r="Q159" s="257"/>
    </row>
    <row r="160" spans="1:17" s="223" customFormat="1">
      <c r="A160" s="329"/>
      <c r="B160" s="253"/>
      <c r="C160" s="254"/>
      <c r="D160" s="300"/>
      <c r="E160" s="255"/>
      <c r="F160" s="256"/>
      <c r="G160" s="256"/>
      <c r="H160" s="256"/>
      <c r="I160" s="256"/>
      <c r="J160" s="256"/>
      <c r="K160" s="256"/>
      <c r="L160" s="256"/>
      <c r="M160" s="256"/>
      <c r="N160" s="256"/>
      <c r="O160" s="256"/>
      <c r="P160" s="257"/>
      <c r="Q160" s="257"/>
    </row>
    <row r="161" spans="1:17" s="223" customFormat="1">
      <c r="A161" s="329"/>
      <c r="B161" s="253"/>
      <c r="C161" s="254"/>
      <c r="D161" s="300"/>
      <c r="E161" s="255"/>
      <c r="F161" s="256"/>
      <c r="G161" s="256"/>
      <c r="H161" s="256"/>
      <c r="I161" s="256"/>
      <c r="J161" s="256"/>
      <c r="K161" s="256"/>
      <c r="L161" s="256"/>
      <c r="M161" s="256"/>
      <c r="N161" s="256"/>
      <c r="O161" s="256"/>
      <c r="P161" s="257"/>
      <c r="Q161" s="257"/>
    </row>
    <row r="162" spans="1:17" s="223" customFormat="1">
      <c r="A162" s="329"/>
      <c r="B162" s="253"/>
      <c r="C162" s="254"/>
      <c r="D162" s="300"/>
      <c r="E162" s="255"/>
      <c r="F162" s="256"/>
      <c r="G162" s="256"/>
      <c r="H162" s="256"/>
      <c r="I162" s="256"/>
      <c r="J162" s="256"/>
      <c r="K162" s="256"/>
      <c r="L162" s="256"/>
      <c r="M162" s="256"/>
      <c r="N162" s="256"/>
      <c r="O162" s="256"/>
      <c r="P162" s="257"/>
      <c r="Q162" s="257"/>
    </row>
    <row r="163" spans="1:17" s="223" customFormat="1">
      <c r="A163" s="329"/>
      <c r="B163" s="253"/>
      <c r="C163" s="254"/>
      <c r="D163" s="300"/>
      <c r="E163" s="255"/>
      <c r="F163" s="256"/>
      <c r="G163" s="256"/>
      <c r="H163" s="256"/>
      <c r="I163" s="256"/>
      <c r="J163" s="256"/>
      <c r="K163" s="256"/>
      <c r="L163" s="256"/>
      <c r="M163" s="256"/>
      <c r="N163" s="256"/>
      <c r="O163" s="256"/>
      <c r="P163" s="257"/>
      <c r="Q163" s="257"/>
    </row>
    <row r="164" spans="1:17" s="223" customFormat="1">
      <c r="A164" s="329"/>
      <c r="B164" s="253"/>
      <c r="C164" s="254"/>
      <c r="D164" s="300"/>
      <c r="E164" s="255"/>
      <c r="F164" s="256"/>
      <c r="G164" s="256"/>
      <c r="H164" s="256"/>
      <c r="I164" s="256"/>
      <c r="J164" s="256"/>
      <c r="K164" s="256"/>
      <c r="L164" s="256"/>
      <c r="M164" s="256"/>
      <c r="N164" s="256"/>
      <c r="O164" s="256"/>
      <c r="P164" s="257"/>
      <c r="Q164" s="257"/>
    </row>
    <row r="165" spans="1:17" s="223" customFormat="1">
      <c r="A165" s="329"/>
      <c r="B165" s="253"/>
      <c r="C165" s="254"/>
      <c r="D165" s="300"/>
      <c r="E165" s="255"/>
      <c r="F165" s="256"/>
      <c r="G165" s="256"/>
      <c r="H165" s="256"/>
      <c r="I165" s="256"/>
      <c r="J165" s="256"/>
      <c r="K165" s="256"/>
      <c r="L165" s="256"/>
      <c r="M165" s="256"/>
      <c r="N165" s="256"/>
      <c r="O165" s="256"/>
      <c r="P165" s="257"/>
      <c r="Q165" s="257"/>
    </row>
    <row r="166" spans="1:17" s="223" customFormat="1">
      <c r="A166" s="329"/>
      <c r="B166" s="253"/>
      <c r="C166" s="254"/>
      <c r="D166" s="300"/>
      <c r="E166" s="255"/>
      <c r="F166" s="256"/>
      <c r="G166" s="256"/>
      <c r="H166" s="256"/>
      <c r="I166" s="256"/>
      <c r="J166" s="256"/>
      <c r="K166" s="256"/>
      <c r="L166" s="256"/>
      <c r="M166" s="256"/>
      <c r="N166" s="256"/>
      <c r="O166" s="256"/>
      <c r="P166" s="257"/>
      <c r="Q166" s="257"/>
    </row>
    <row r="167" spans="1:17" s="223" customFormat="1">
      <c r="A167" s="329"/>
      <c r="B167" s="253"/>
      <c r="C167" s="254"/>
      <c r="D167" s="300"/>
      <c r="E167" s="255"/>
      <c r="F167" s="256"/>
      <c r="G167" s="256"/>
      <c r="H167" s="256"/>
      <c r="I167" s="256"/>
      <c r="J167" s="256"/>
      <c r="K167" s="256"/>
      <c r="L167" s="256"/>
      <c r="M167" s="256"/>
      <c r="N167" s="256"/>
      <c r="O167" s="256"/>
      <c r="P167" s="257"/>
      <c r="Q167" s="257"/>
    </row>
    <row r="168" spans="1:17" s="223" customFormat="1">
      <c r="A168" s="329"/>
      <c r="B168" s="253"/>
      <c r="C168" s="254"/>
      <c r="D168" s="300"/>
      <c r="E168" s="255"/>
      <c r="F168" s="256"/>
      <c r="G168" s="256"/>
      <c r="H168" s="256"/>
      <c r="I168" s="256"/>
      <c r="J168" s="256"/>
      <c r="K168" s="256"/>
      <c r="L168" s="256"/>
      <c r="M168" s="256"/>
      <c r="N168" s="256"/>
      <c r="O168" s="256"/>
      <c r="P168" s="257"/>
      <c r="Q168" s="257"/>
    </row>
    <row r="169" spans="1:17" s="223" customFormat="1">
      <c r="A169" s="329"/>
      <c r="B169" s="253"/>
      <c r="C169" s="254"/>
      <c r="D169" s="300"/>
      <c r="E169" s="255"/>
      <c r="F169" s="256"/>
      <c r="G169" s="256"/>
      <c r="H169" s="256"/>
      <c r="I169" s="256"/>
      <c r="J169" s="256"/>
      <c r="K169" s="256"/>
      <c r="L169" s="256"/>
      <c r="M169" s="256"/>
      <c r="N169" s="256"/>
      <c r="O169" s="256"/>
      <c r="P169" s="257"/>
      <c r="Q169" s="257"/>
    </row>
    <row r="170" spans="1:17" s="223" customFormat="1">
      <c r="A170" s="329"/>
      <c r="B170" s="253"/>
      <c r="C170" s="254"/>
      <c r="D170" s="300"/>
      <c r="E170" s="255"/>
      <c r="F170" s="256"/>
      <c r="G170" s="256"/>
      <c r="H170" s="256"/>
      <c r="I170" s="256"/>
      <c r="J170" s="256"/>
      <c r="K170" s="256"/>
      <c r="L170" s="256"/>
      <c r="M170" s="256"/>
      <c r="N170" s="256"/>
      <c r="O170" s="256"/>
      <c r="P170" s="257"/>
      <c r="Q170" s="257"/>
    </row>
    <row r="171" spans="1:17" s="223" customFormat="1">
      <c r="A171" s="329"/>
      <c r="B171" s="253"/>
      <c r="C171" s="254"/>
      <c r="D171" s="300"/>
      <c r="E171" s="255"/>
      <c r="F171" s="256"/>
      <c r="G171" s="256"/>
      <c r="H171" s="256"/>
      <c r="I171" s="256"/>
      <c r="J171" s="256"/>
      <c r="K171" s="256"/>
      <c r="L171" s="256"/>
      <c r="M171" s="256"/>
      <c r="N171" s="256"/>
      <c r="O171" s="256"/>
      <c r="P171" s="257"/>
      <c r="Q171" s="257"/>
    </row>
    <row r="172" spans="1:17" s="223" customFormat="1">
      <c r="A172" s="329"/>
      <c r="B172" s="253"/>
      <c r="C172" s="254"/>
      <c r="D172" s="300"/>
      <c r="E172" s="255"/>
      <c r="F172" s="256"/>
      <c r="G172" s="256"/>
      <c r="H172" s="256"/>
      <c r="I172" s="256"/>
      <c r="J172" s="256"/>
      <c r="K172" s="256"/>
      <c r="L172" s="256"/>
      <c r="M172" s="256"/>
      <c r="N172" s="256"/>
      <c r="O172" s="256"/>
      <c r="P172" s="257"/>
      <c r="Q172" s="257"/>
    </row>
    <row r="173" spans="1:17" s="223" customFormat="1">
      <c r="A173" s="329"/>
      <c r="B173" s="253"/>
      <c r="C173" s="254"/>
      <c r="D173" s="300"/>
      <c r="E173" s="255"/>
      <c r="F173" s="256"/>
      <c r="G173" s="256"/>
      <c r="H173" s="256"/>
      <c r="I173" s="256"/>
      <c r="J173" s="256"/>
      <c r="K173" s="256"/>
      <c r="L173" s="256"/>
      <c r="M173" s="256"/>
      <c r="N173" s="256"/>
      <c r="O173" s="256"/>
      <c r="P173" s="257"/>
      <c r="Q173" s="257"/>
    </row>
    <row r="174" spans="1:17" s="223" customFormat="1">
      <c r="A174" s="329"/>
      <c r="B174" s="253"/>
      <c r="C174" s="254"/>
      <c r="D174" s="300"/>
      <c r="E174" s="255"/>
      <c r="F174" s="256"/>
      <c r="G174" s="256"/>
      <c r="H174" s="256"/>
      <c r="I174" s="256"/>
      <c r="J174" s="256"/>
      <c r="K174" s="256"/>
      <c r="L174" s="256"/>
      <c r="M174" s="256"/>
      <c r="N174" s="256"/>
      <c r="O174" s="256"/>
      <c r="P174" s="257"/>
      <c r="Q174" s="257"/>
    </row>
    <row r="175" spans="1:17" s="223" customFormat="1">
      <c r="A175" s="329"/>
      <c r="B175" s="253"/>
      <c r="C175" s="254"/>
      <c r="D175" s="300"/>
      <c r="E175" s="255"/>
      <c r="F175" s="256"/>
      <c r="G175" s="256"/>
      <c r="H175" s="256"/>
      <c r="I175" s="256"/>
      <c r="J175" s="256"/>
      <c r="K175" s="256"/>
      <c r="L175" s="256"/>
      <c r="M175" s="256"/>
      <c r="N175" s="256"/>
      <c r="O175" s="256"/>
      <c r="P175" s="257"/>
      <c r="Q175" s="257"/>
    </row>
    <row r="176" spans="1:17" s="223" customFormat="1">
      <c r="A176" s="329"/>
      <c r="B176" s="253"/>
      <c r="C176" s="254"/>
      <c r="D176" s="300"/>
      <c r="E176" s="255"/>
      <c r="F176" s="256"/>
      <c r="G176" s="256"/>
      <c r="H176" s="256"/>
      <c r="I176" s="256"/>
      <c r="J176" s="256"/>
      <c r="K176" s="256"/>
      <c r="L176" s="256"/>
      <c r="M176" s="256"/>
      <c r="N176" s="256"/>
      <c r="O176" s="256"/>
      <c r="P176" s="257"/>
      <c r="Q176" s="257"/>
    </row>
    <row r="177" spans="1:17" s="223" customFormat="1">
      <c r="A177" s="329"/>
      <c r="B177" s="253"/>
      <c r="C177" s="254"/>
      <c r="D177" s="300"/>
      <c r="E177" s="255"/>
      <c r="F177" s="256"/>
      <c r="G177" s="256"/>
      <c r="H177" s="256"/>
      <c r="I177" s="256"/>
      <c r="J177" s="256"/>
      <c r="K177" s="256"/>
      <c r="L177" s="256"/>
      <c r="M177" s="256"/>
      <c r="N177" s="256"/>
      <c r="O177" s="256"/>
      <c r="P177" s="257"/>
      <c r="Q177" s="257"/>
    </row>
    <row r="178" spans="1:17" s="223" customFormat="1">
      <c r="A178" s="329"/>
      <c r="B178" s="253"/>
      <c r="C178" s="254"/>
      <c r="D178" s="300"/>
      <c r="E178" s="255"/>
      <c r="F178" s="256"/>
      <c r="G178" s="256"/>
      <c r="H178" s="256"/>
      <c r="I178" s="256"/>
      <c r="J178" s="256"/>
      <c r="K178" s="256"/>
      <c r="L178" s="256"/>
      <c r="M178" s="256"/>
      <c r="N178" s="256"/>
      <c r="O178" s="256"/>
      <c r="P178" s="257"/>
      <c r="Q178" s="257"/>
    </row>
    <row r="179" spans="1:17" s="223" customFormat="1">
      <c r="A179" s="329"/>
      <c r="B179" s="253"/>
      <c r="C179" s="254"/>
      <c r="D179" s="300"/>
      <c r="E179" s="255"/>
      <c r="F179" s="256"/>
      <c r="G179" s="256"/>
      <c r="H179" s="256"/>
      <c r="I179" s="256"/>
      <c r="J179" s="256"/>
      <c r="K179" s="256"/>
      <c r="L179" s="256"/>
      <c r="M179" s="256"/>
      <c r="N179" s="256"/>
      <c r="O179" s="256"/>
      <c r="P179" s="257"/>
      <c r="Q179" s="257"/>
    </row>
    <row r="180" spans="1:17" s="223" customFormat="1">
      <c r="A180" s="329"/>
      <c r="B180" s="253"/>
      <c r="C180" s="254"/>
      <c r="D180" s="300"/>
      <c r="E180" s="255"/>
      <c r="F180" s="256"/>
      <c r="G180" s="256"/>
      <c r="H180" s="256"/>
      <c r="I180" s="256"/>
      <c r="J180" s="256"/>
      <c r="K180" s="256"/>
      <c r="L180" s="256"/>
      <c r="M180" s="256"/>
      <c r="N180" s="256"/>
      <c r="O180" s="256"/>
      <c r="P180" s="257"/>
      <c r="Q180" s="257"/>
    </row>
    <row r="181" spans="1:17" s="223" customFormat="1">
      <c r="A181" s="329"/>
      <c r="B181" s="253"/>
      <c r="C181" s="254"/>
      <c r="D181" s="300"/>
      <c r="E181" s="255"/>
      <c r="F181" s="256"/>
      <c r="G181" s="256"/>
      <c r="H181" s="256"/>
      <c r="I181" s="256"/>
      <c r="J181" s="256"/>
      <c r="K181" s="256"/>
      <c r="L181" s="256"/>
      <c r="M181" s="256"/>
      <c r="N181" s="256"/>
      <c r="O181" s="256"/>
      <c r="P181" s="257"/>
      <c r="Q181" s="257"/>
    </row>
    <row r="182" spans="1:17" s="223" customFormat="1">
      <c r="A182" s="329"/>
      <c r="B182" s="253"/>
      <c r="C182" s="254"/>
      <c r="D182" s="300"/>
      <c r="E182" s="255"/>
      <c r="F182" s="256"/>
      <c r="G182" s="256"/>
      <c r="H182" s="256"/>
      <c r="I182" s="256"/>
      <c r="J182" s="256"/>
      <c r="K182" s="256"/>
      <c r="L182" s="256"/>
      <c r="M182" s="256"/>
      <c r="N182" s="256"/>
      <c r="O182" s="256"/>
      <c r="P182" s="257"/>
      <c r="Q182" s="257"/>
    </row>
    <row r="183" spans="1:17" s="223" customFormat="1">
      <c r="A183" s="329"/>
      <c r="B183" s="253"/>
      <c r="C183" s="254"/>
      <c r="D183" s="300"/>
      <c r="E183" s="255"/>
      <c r="F183" s="256"/>
      <c r="G183" s="256"/>
      <c r="H183" s="256"/>
      <c r="I183" s="256"/>
      <c r="J183" s="256"/>
      <c r="K183" s="256"/>
      <c r="L183" s="256"/>
      <c r="M183" s="256"/>
      <c r="N183" s="256"/>
      <c r="O183" s="256"/>
      <c r="P183" s="257"/>
      <c r="Q183" s="257"/>
    </row>
    <row r="184" spans="1:17" s="223" customFormat="1">
      <c r="A184" s="329"/>
      <c r="B184" s="253"/>
      <c r="C184" s="254"/>
      <c r="D184" s="300"/>
      <c r="E184" s="255"/>
      <c r="F184" s="256"/>
      <c r="G184" s="256"/>
      <c r="H184" s="256"/>
      <c r="I184" s="256"/>
      <c r="J184" s="256"/>
      <c r="K184" s="256"/>
      <c r="L184" s="256"/>
      <c r="M184" s="256"/>
      <c r="N184" s="256"/>
      <c r="O184" s="256"/>
      <c r="P184" s="257"/>
      <c r="Q184" s="257"/>
    </row>
    <row r="185" spans="1:17" s="223" customFormat="1">
      <c r="A185" s="329"/>
      <c r="B185" s="253"/>
      <c r="C185" s="254"/>
      <c r="D185" s="300"/>
      <c r="E185" s="255"/>
      <c r="F185" s="256"/>
      <c r="G185" s="256"/>
      <c r="H185" s="256"/>
      <c r="I185" s="256"/>
      <c r="J185" s="256"/>
      <c r="K185" s="256"/>
      <c r="L185" s="256"/>
      <c r="M185" s="256"/>
      <c r="N185" s="256"/>
      <c r="O185" s="256"/>
      <c r="P185" s="257"/>
      <c r="Q185" s="257"/>
    </row>
    <row r="186" spans="1:17" s="223" customFormat="1">
      <c r="A186" s="329"/>
      <c r="B186" s="253"/>
      <c r="C186" s="254"/>
      <c r="D186" s="300"/>
      <c r="E186" s="255"/>
      <c r="F186" s="256"/>
      <c r="G186" s="256"/>
      <c r="H186" s="256"/>
      <c r="I186" s="256"/>
      <c r="J186" s="256"/>
      <c r="K186" s="256"/>
      <c r="L186" s="256"/>
      <c r="M186" s="256"/>
      <c r="N186" s="256"/>
      <c r="O186" s="256"/>
      <c r="P186" s="257"/>
      <c r="Q186" s="257"/>
    </row>
    <row r="187" spans="1:17" s="223" customFormat="1">
      <c r="A187" s="329"/>
      <c r="B187" s="253"/>
      <c r="C187" s="254"/>
      <c r="D187" s="300"/>
      <c r="E187" s="255"/>
      <c r="F187" s="256"/>
      <c r="G187" s="256"/>
      <c r="H187" s="256"/>
      <c r="I187" s="256"/>
      <c r="J187" s="256"/>
      <c r="K187" s="256"/>
      <c r="L187" s="256"/>
      <c r="M187" s="256"/>
      <c r="N187" s="256"/>
      <c r="O187" s="256"/>
      <c r="P187" s="257"/>
      <c r="Q187" s="257"/>
    </row>
    <row r="188" spans="1:17" s="223" customFormat="1">
      <c r="A188" s="329"/>
      <c r="B188" s="253"/>
      <c r="C188" s="254"/>
      <c r="D188" s="300"/>
      <c r="E188" s="255"/>
      <c r="F188" s="256"/>
      <c r="G188" s="256"/>
      <c r="H188" s="256"/>
      <c r="I188" s="256"/>
      <c r="J188" s="256"/>
      <c r="K188" s="256"/>
      <c r="L188" s="256"/>
      <c r="M188" s="256"/>
      <c r="N188" s="256"/>
      <c r="O188" s="256"/>
      <c r="P188" s="257"/>
      <c r="Q188" s="257"/>
    </row>
    <row r="189" spans="1:17" s="223" customFormat="1">
      <c r="A189" s="329"/>
      <c r="B189" s="253"/>
      <c r="C189" s="254"/>
      <c r="D189" s="300"/>
      <c r="E189" s="255"/>
      <c r="F189" s="256"/>
      <c r="G189" s="256"/>
      <c r="H189" s="256"/>
      <c r="I189" s="256"/>
      <c r="J189" s="256"/>
      <c r="K189" s="256"/>
      <c r="L189" s="256"/>
      <c r="M189" s="256"/>
      <c r="N189" s="256"/>
      <c r="O189" s="256"/>
      <c r="P189" s="257"/>
      <c r="Q189" s="257"/>
    </row>
    <row r="190" spans="1:17" s="223" customFormat="1">
      <c r="A190" s="329"/>
      <c r="B190" s="253"/>
      <c r="C190" s="254"/>
      <c r="D190" s="300"/>
      <c r="E190" s="255"/>
      <c r="F190" s="256"/>
      <c r="G190" s="256"/>
      <c r="H190" s="256"/>
      <c r="I190" s="256"/>
      <c r="J190" s="256"/>
      <c r="K190" s="256"/>
      <c r="L190" s="256"/>
      <c r="M190" s="256"/>
      <c r="N190" s="256"/>
      <c r="O190" s="256"/>
      <c r="P190" s="257"/>
      <c r="Q190" s="257"/>
    </row>
    <row r="191" spans="1:17" s="223" customFormat="1">
      <c r="A191" s="329"/>
      <c r="B191" s="253"/>
      <c r="C191" s="254"/>
      <c r="D191" s="300"/>
      <c r="E191" s="255"/>
      <c r="F191" s="256"/>
      <c r="G191" s="256"/>
      <c r="H191" s="256"/>
      <c r="I191" s="256"/>
      <c r="J191" s="256"/>
      <c r="K191" s="256"/>
      <c r="L191" s="256"/>
      <c r="M191" s="256"/>
      <c r="N191" s="256"/>
      <c r="O191" s="256"/>
      <c r="P191" s="257"/>
      <c r="Q191" s="257"/>
    </row>
    <row r="192" spans="1:17" s="223" customFormat="1">
      <c r="A192" s="329"/>
      <c r="B192" s="253"/>
      <c r="C192" s="254"/>
      <c r="D192" s="300"/>
      <c r="E192" s="255"/>
      <c r="F192" s="256"/>
      <c r="G192" s="256"/>
      <c r="H192" s="256"/>
      <c r="I192" s="256"/>
      <c r="J192" s="256"/>
      <c r="K192" s="256"/>
      <c r="L192" s="256"/>
      <c r="M192" s="256"/>
      <c r="N192" s="256"/>
      <c r="O192" s="256"/>
      <c r="P192" s="257"/>
      <c r="Q192" s="257"/>
    </row>
    <row r="193" spans="1:17" s="223" customFormat="1">
      <c r="A193" s="329"/>
      <c r="B193" s="253"/>
      <c r="C193" s="254"/>
      <c r="D193" s="300"/>
      <c r="E193" s="255"/>
      <c r="F193" s="256"/>
      <c r="G193" s="256"/>
      <c r="H193" s="256"/>
      <c r="I193" s="256"/>
      <c r="J193" s="256"/>
      <c r="K193" s="256"/>
      <c r="L193" s="256"/>
      <c r="M193" s="256"/>
      <c r="N193" s="256"/>
      <c r="O193" s="256"/>
      <c r="P193" s="257"/>
      <c r="Q193" s="257"/>
    </row>
    <row r="194" spans="1:17" s="223" customFormat="1">
      <c r="A194" s="329"/>
      <c r="B194" s="253"/>
      <c r="C194" s="254"/>
      <c r="D194" s="300"/>
      <c r="E194" s="255"/>
      <c r="F194" s="256"/>
      <c r="G194" s="256"/>
      <c r="H194" s="256"/>
      <c r="I194" s="256"/>
      <c r="J194" s="256"/>
      <c r="K194" s="256"/>
      <c r="L194" s="256"/>
      <c r="M194" s="256"/>
      <c r="N194" s="256"/>
      <c r="O194" s="256"/>
      <c r="P194" s="257"/>
      <c r="Q194" s="257"/>
    </row>
    <row r="195" spans="1:17" s="223" customFormat="1">
      <c r="A195" s="329"/>
      <c r="B195" s="253"/>
      <c r="C195" s="254"/>
      <c r="D195" s="300"/>
      <c r="E195" s="255"/>
      <c r="F195" s="256"/>
      <c r="G195" s="256"/>
      <c r="H195" s="256"/>
      <c r="I195" s="256"/>
      <c r="J195" s="256"/>
      <c r="K195" s="256"/>
      <c r="L195" s="256"/>
      <c r="M195" s="256"/>
      <c r="N195" s="256"/>
      <c r="O195" s="256"/>
      <c r="P195" s="257"/>
      <c r="Q195" s="257"/>
    </row>
    <row r="196" spans="1:17" s="223" customFormat="1">
      <c r="A196" s="329"/>
      <c r="B196" s="253"/>
      <c r="C196" s="254"/>
      <c r="D196" s="300"/>
      <c r="E196" s="255"/>
      <c r="F196" s="256"/>
      <c r="G196" s="256"/>
      <c r="H196" s="256"/>
      <c r="I196" s="256"/>
      <c r="J196" s="256"/>
      <c r="K196" s="256"/>
      <c r="L196" s="256"/>
      <c r="M196" s="256"/>
      <c r="N196" s="256"/>
      <c r="O196" s="256"/>
      <c r="P196" s="257"/>
      <c r="Q196" s="257"/>
    </row>
    <row r="197" spans="1:17" s="223" customFormat="1">
      <c r="A197" s="329"/>
      <c r="B197" s="253"/>
      <c r="C197" s="254"/>
      <c r="D197" s="300"/>
      <c r="E197" s="255"/>
      <c r="F197" s="256"/>
      <c r="G197" s="256"/>
      <c r="H197" s="256"/>
      <c r="I197" s="256"/>
      <c r="J197" s="256"/>
      <c r="K197" s="256"/>
      <c r="L197" s="256"/>
      <c r="M197" s="256"/>
      <c r="N197" s="256"/>
      <c r="O197" s="256"/>
      <c r="P197" s="257"/>
      <c r="Q197" s="257"/>
    </row>
    <row r="198" spans="1:17" s="223" customFormat="1">
      <c r="A198" s="329"/>
      <c r="B198" s="253"/>
      <c r="C198" s="254"/>
      <c r="D198" s="300"/>
      <c r="E198" s="255"/>
      <c r="F198" s="256"/>
      <c r="G198" s="256"/>
      <c r="H198" s="256"/>
      <c r="I198" s="256"/>
      <c r="J198" s="256"/>
      <c r="K198" s="256"/>
      <c r="L198" s="256"/>
      <c r="M198" s="256"/>
      <c r="N198" s="256"/>
      <c r="O198" s="256"/>
      <c r="P198" s="257"/>
      <c r="Q198" s="257"/>
    </row>
    <row r="199" spans="1:17" s="223" customFormat="1">
      <c r="A199" s="329"/>
      <c r="B199" s="253"/>
      <c r="C199" s="254"/>
      <c r="D199" s="300"/>
      <c r="E199" s="255"/>
      <c r="F199" s="256"/>
      <c r="G199" s="256"/>
      <c r="H199" s="256"/>
      <c r="I199" s="256"/>
      <c r="J199" s="256"/>
      <c r="K199" s="256"/>
      <c r="L199" s="256"/>
      <c r="M199" s="256"/>
      <c r="N199" s="256"/>
      <c r="O199" s="256"/>
      <c r="P199" s="257"/>
      <c r="Q199" s="257"/>
    </row>
    <row r="200" spans="1:17" s="223" customFormat="1">
      <c r="A200" s="329"/>
      <c r="B200" s="253"/>
      <c r="C200" s="254"/>
      <c r="D200" s="300"/>
      <c r="E200" s="255"/>
      <c r="F200" s="256"/>
      <c r="G200" s="256"/>
      <c r="H200" s="256"/>
      <c r="I200" s="256"/>
      <c r="J200" s="256"/>
      <c r="K200" s="256"/>
      <c r="L200" s="256"/>
      <c r="M200" s="256"/>
      <c r="N200" s="256"/>
      <c r="O200" s="256"/>
      <c r="P200" s="257"/>
      <c r="Q200" s="257"/>
    </row>
    <row r="201" spans="1:17" s="223" customFormat="1">
      <c r="A201" s="329"/>
      <c r="B201" s="253"/>
      <c r="C201" s="254"/>
      <c r="D201" s="300"/>
      <c r="E201" s="255"/>
      <c r="F201" s="256"/>
      <c r="G201" s="256"/>
      <c r="H201" s="256"/>
      <c r="I201" s="256"/>
      <c r="J201" s="256"/>
      <c r="K201" s="256"/>
      <c r="L201" s="256"/>
      <c r="M201" s="256"/>
      <c r="N201" s="256"/>
      <c r="O201" s="256"/>
      <c r="P201" s="257"/>
      <c r="Q201" s="257"/>
    </row>
    <row r="202" spans="1:17" s="223" customFormat="1">
      <c r="A202" s="329"/>
      <c r="B202" s="253"/>
      <c r="C202" s="254"/>
      <c r="D202" s="300"/>
      <c r="E202" s="255"/>
      <c r="F202" s="256"/>
      <c r="G202" s="256"/>
      <c r="H202" s="256"/>
      <c r="I202" s="256"/>
      <c r="J202" s="256"/>
      <c r="K202" s="256"/>
      <c r="L202" s="256"/>
      <c r="M202" s="256"/>
      <c r="N202" s="256"/>
      <c r="O202" s="256"/>
      <c r="P202" s="257"/>
      <c r="Q202" s="257"/>
    </row>
    <row r="203" spans="1:17" s="223" customFormat="1">
      <c r="A203" s="329"/>
      <c r="B203" s="253"/>
      <c r="C203" s="254"/>
      <c r="D203" s="300"/>
      <c r="E203" s="255"/>
      <c r="F203" s="256"/>
      <c r="G203" s="256"/>
      <c r="H203" s="256"/>
      <c r="I203" s="256"/>
      <c r="J203" s="256"/>
      <c r="K203" s="256"/>
      <c r="L203" s="256"/>
      <c r="M203" s="256"/>
      <c r="N203" s="256"/>
      <c r="O203" s="256"/>
      <c r="P203" s="257"/>
      <c r="Q203" s="257"/>
    </row>
    <row r="204" spans="1:17" s="223" customFormat="1">
      <c r="A204" s="329"/>
      <c r="B204" s="253"/>
      <c r="C204" s="254"/>
      <c r="D204" s="300"/>
      <c r="E204" s="255"/>
      <c r="F204" s="256"/>
      <c r="G204" s="256"/>
      <c r="H204" s="256"/>
      <c r="I204" s="256"/>
      <c r="J204" s="256"/>
      <c r="K204" s="256"/>
      <c r="L204" s="256"/>
      <c r="M204" s="256"/>
      <c r="N204" s="256"/>
      <c r="O204" s="256"/>
      <c r="P204" s="257"/>
      <c r="Q204" s="257"/>
    </row>
    <row r="205" spans="1:17" s="223" customFormat="1">
      <c r="A205" s="329"/>
      <c r="B205" s="253"/>
      <c r="C205" s="254"/>
      <c r="D205" s="300"/>
      <c r="E205" s="255"/>
      <c r="F205" s="256"/>
      <c r="G205" s="256"/>
      <c r="H205" s="256"/>
      <c r="I205" s="256"/>
      <c r="J205" s="256"/>
      <c r="K205" s="256"/>
      <c r="L205" s="256"/>
      <c r="M205" s="256"/>
      <c r="N205" s="256"/>
      <c r="O205" s="256"/>
      <c r="P205" s="257"/>
      <c r="Q205" s="257"/>
    </row>
    <row r="206" spans="1:17" s="223" customFormat="1">
      <c r="A206" s="329"/>
      <c r="B206" s="253"/>
      <c r="C206" s="254"/>
      <c r="D206" s="300"/>
      <c r="E206" s="255"/>
      <c r="F206" s="256"/>
      <c r="G206" s="256"/>
      <c r="H206" s="256"/>
      <c r="I206" s="256"/>
      <c r="J206" s="256"/>
      <c r="K206" s="256"/>
      <c r="L206" s="256"/>
      <c r="M206" s="256"/>
      <c r="N206" s="256"/>
      <c r="O206" s="256"/>
      <c r="P206" s="257"/>
      <c r="Q206" s="257"/>
    </row>
    <row r="207" spans="1:17" s="223" customFormat="1">
      <c r="A207" s="329"/>
      <c r="B207" s="253"/>
      <c r="C207" s="254"/>
      <c r="D207" s="300"/>
      <c r="E207" s="255"/>
      <c r="F207" s="256"/>
      <c r="G207" s="256"/>
      <c r="H207" s="256"/>
      <c r="I207" s="256"/>
      <c r="J207" s="256"/>
      <c r="K207" s="256"/>
      <c r="L207" s="256"/>
      <c r="M207" s="256"/>
      <c r="N207" s="256"/>
      <c r="O207" s="256"/>
      <c r="P207" s="257"/>
      <c r="Q207" s="257"/>
    </row>
    <row r="208" spans="1:17" s="223" customFormat="1">
      <c r="A208" s="329"/>
      <c r="B208" s="253"/>
      <c r="C208" s="254"/>
      <c r="D208" s="300"/>
      <c r="E208" s="255"/>
      <c r="F208" s="256"/>
      <c r="G208" s="256"/>
      <c r="H208" s="256"/>
      <c r="I208" s="256"/>
      <c r="J208" s="256"/>
      <c r="K208" s="256"/>
      <c r="L208" s="256"/>
      <c r="M208" s="256"/>
      <c r="N208" s="256"/>
      <c r="O208" s="256"/>
      <c r="P208" s="257"/>
      <c r="Q208" s="257"/>
    </row>
    <row r="209" spans="1:17" s="223" customFormat="1">
      <c r="A209" s="329"/>
      <c r="B209" s="253"/>
      <c r="C209" s="254"/>
      <c r="D209" s="300"/>
      <c r="E209" s="255"/>
      <c r="F209" s="256"/>
      <c r="G209" s="256"/>
      <c r="H209" s="256"/>
      <c r="I209" s="256"/>
      <c r="J209" s="256"/>
      <c r="K209" s="256"/>
      <c r="L209" s="256"/>
      <c r="M209" s="256"/>
      <c r="N209" s="256"/>
      <c r="O209" s="256"/>
      <c r="P209" s="257"/>
      <c r="Q209" s="257"/>
    </row>
    <row r="210" spans="1:17" s="223" customFormat="1">
      <c r="A210" s="329"/>
      <c r="B210" s="253"/>
      <c r="C210" s="254"/>
      <c r="D210" s="300"/>
      <c r="E210" s="255"/>
      <c r="F210" s="256"/>
      <c r="G210" s="256"/>
      <c r="H210" s="256"/>
      <c r="I210" s="256"/>
      <c r="J210" s="256"/>
      <c r="K210" s="256"/>
      <c r="L210" s="256"/>
      <c r="M210" s="256"/>
      <c r="N210" s="256"/>
      <c r="O210" s="256"/>
      <c r="P210" s="257"/>
      <c r="Q210" s="257"/>
    </row>
    <row r="211" spans="1:17" s="223" customFormat="1">
      <c r="A211" s="329"/>
      <c r="B211" s="253"/>
      <c r="C211" s="254"/>
      <c r="D211" s="300"/>
      <c r="E211" s="255"/>
      <c r="F211" s="256"/>
      <c r="G211" s="256"/>
      <c r="H211" s="256"/>
      <c r="I211" s="256"/>
      <c r="J211" s="256"/>
      <c r="K211" s="256"/>
      <c r="L211" s="256"/>
      <c r="M211" s="256"/>
      <c r="N211" s="256"/>
      <c r="O211" s="256"/>
      <c r="P211" s="257"/>
      <c r="Q211" s="257"/>
    </row>
    <row r="212" spans="1:17" s="223" customFormat="1">
      <c r="A212" s="329"/>
      <c r="B212" s="253"/>
      <c r="C212" s="254"/>
      <c r="D212" s="300"/>
      <c r="E212" s="255"/>
      <c r="F212" s="256"/>
      <c r="G212" s="256"/>
      <c r="H212" s="256"/>
      <c r="I212" s="256"/>
      <c r="J212" s="256"/>
      <c r="K212" s="256"/>
      <c r="L212" s="256"/>
      <c r="M212" s="256"/>
      <c r="N212" s="256"/>
      <c r="O212" s="256"/>
      <c r="P212" s="257"/>
      <c r="Q212" s="257"/>
    </row>
    <row r="213" spans="1:17" s="223" customFormat="1">
      <c r="A213" s="329"/>
      <c r="B213" s="253"/>
      <c r="C213" s="254"/>
      <c r="D213" s="300"/>
      <c r="E213" s="255"/>
      <c r="F213" s="256"/>
      <c r="G213" s="256"/>
      <c r="H213" s="256"/>
      <c r="I213" s="256"/>
      <c r="J213" s="256"/>
      <c r="K213" s="256"/>
      <c r="L213" s="256"/>
      <c r="M213" s="256"/>
      <c r="N213" s="256"/>
      <c r="O213" s="256"/>
      <c r="P213" s="257"/>
      <c r="Q213" s="257"/>
    </row>
    <row r="214" spans="1:17" s="223" customFormat="1">
      <c r="A214" s="329"/>
      <c r="B214" s="253"/>
      <c r="C214" s="254"/>
      <c r="D214" s="300"/>
      <c r="E214" s="255"/>
      <c r="F214" s="256"/>
      <c r="G214" s="256"/>
      <c r="H214" s="256"/>
      <c r="I214" s="256"/>
      <c r="J214" s="256"/>
      <c r="K214" s="256"/>
      <c r="L214" s="256"/>
      <c r="M214" s="256"/>
      <c r="N214" s="256"/>
      <c r="O214" s="256"/>
      <c r="P214" s="257"/>
      <c r="Q214" s="257"/>
    </row>
    <row r="215" spans="1:17" s="223" customFormat="1">
      <c r="A215" s="329"/>
      <c r="B215" s="253"/>
      <c r="C215" s="254"/>
      <c r="D215" s="300"/>
      <c r="E215" s="255"/>
      <c r="F215" s="256"/>
      <c r="G215" s="256"/>
      <c r="H215" s="256"/>
      <c r="I215" s="256"/>
      <c r="J215" s="256"/>
      <c r="K215" s="256"/>
      <c r="L215" s="256"/>
      <c r="M215" s="256"/>
      <c r="N215" s="256"/>
      <c r="O215" s="256"/>
      <c r="P215" s="257"/>
      <c r="Q215" s="257"/>
    </row>
    <row r="216" spans="1:17" s="223" customFormat="1">
      <c r="A216" s="329"/>
      <c r="B216" s="253"/>
      <c r="C216" s="254"/>
      <c r="D216" s="300"/>
      <c r="E216" s="255"/>
      <c r="F216" s="256"/>
      <c r="G216" s="256"/>
      <c r="H216" s="256"/>
      <c r="I216" s="256"/>
      <c r="J216" s="256"/>
      <c r="K216" s="256"/>
      <c r="L216" s="256"/>
      <c r="M216" s="256"/>
      <c r="N216" s="256"/>
      <c r="O216" s="256"/>
      <c r="P216" s="257"/>
      <c r="Q216" s="257"/>
    </row>
    <row r="217" spans="1:17" s="223" customFormat="1">
      <c r="A217" s="329"/>
      <c r="B217" s="253"/>
      <c r="C217" s="254"/>
      <c r="D217" s="300"/>
      <c r="E217" s="255"/>
      <c r="F217" s="256"/>
      <c r="G217" s="256"/>
      <c r="H217" s="256"/>
      <c r="I217" s="256"/>
      <c r="J217" s="256"/>
      <c r="K217" s="256"/>
      <c r="L217" s="256"/>
      <c r="M217" s="256"/>
      <c r="N217" s="256"/>
      <c r="O217" s="256"/>
      <c r="P217" s="257"/>
      <c r="Q217" s="257"/>
    </row>
    <row r="218" spans="1:17" s="223" customFormat="1">
      <c r="A218" s="329"/>
      <c r="B218" s="253"/>
      <c r="C218" s="254"/>
      <c r="D218" s="300"/>
      <c r="E218" s="255"/>
      <c r="F218" s="256"/>
      <c r="G218" s="256"/>
      <c r="H218" s="256"/>
      <c r="I218" s="256"/>
      <c r="J218" s="256"/>
      <c r="K218" s="256"/>
      <c r="L218" s="256"/>
      <c r="M218" s="256"/>
      <c r="N218" s="256"/>
      <c r="O218" s="256"/>
      <c r="P218" s="257"/>
      <c r="Q218" s="257"/>
    </row>
    <row r="219" spans="1:17" s="223" customFormat="1">
      <c r="A219" s="329"/>
      <c r="B219" s="253"/>
      <c r="C219" s="254"/>
      <c r="D219" s="300"/>
      <c r="E219" s="255"/>
      <c r="F219" s="256"/>
      <c r="G219" s="256"/>
      <c r="H219" s="256"/>
      <c r="I219" s="256"/>
      <c r="J219" s="256"/>
      <c r="K219" s="256"/>
      <c r="L219" s="256"/>
      <c r="M219" s="256"/>
      <c r="N219" s="256"/>
      <c r="O219" s="256"/>
      <c r="P219" s="257"/>
      <c r="Q219" s="257"/>
    </row>
    <row r="220" spans="1:17" s="223" customFormat="1">
      <c r="A220" s="329"/>
      <c r="B220" s="253"/>
      <c r="C220" s="254"/>
      <c r="D220" s="300"/>
      <c r="E220" s="255"/>
      <c r="F220" s="256"/>
      <c r="G220" s="256"/>
      <c r="H220" s="256"/>
      <c r="I220" s="256"/>
      <c r="J220" s="256"/>
      <c r="K220" s="256"/>
      <c r="L220" s="256"/>
      <c r="M220" s="256"/>
      <c r="N220" s="256"/>
      <c r="O220" s="256"/>
      <c r="P220" s="257"/>
      <c r="Q220" s="257"/>
    </row>
    <row r="221" spans="1:17" s="223" customFormat="1">
      <c r="A221" s="329"/>
      <c r="B221" s="253"/>
      <c r="C221" s="254"/>
      <c r="D221" s="300"/>
      <c r="E221" s="255"/>
      <c r="F221" s="256"/>
      <c r="G221" s="256"/>
      <c r="H221" s="256"/>
      <c r="I221" s="256"/>
      <c r="J221" s="256"/>
      <c r="K221" s="256"/>
      <c r="L221" s="256"/>
      <c r="M221" s="256"/>
      <c r="N221" s="256"/>
      <c r="O221" s="256"/>
      <c r="P221" s="257"/>
      <c r="Q221" s="257"/>
    </row>
    <row r="222" spans="1:17" s="223" customFormat="1">
      <c r="A222" s="329"/>
      <c r="B222" s="253"/>
      <c r="C222" s="254"/>
      <c r="D222" s="300"/>
      <c r="E222" s="255"/>
      <c r="F222" s="256"/>
      <c r="G222" s="256"/>
      <c r="H222" s="256"/>
      <c r="I222" s="256"/>
      <c r="J222" s="256"/>
      <c r="K222" s="256"/>
      <c r="L222" s="256"/>
      <c r="M222" s="256"/>
      <c r="N222" s="256"/>
      <c r="O222" s="256"/>
      <c r="P222" s="257"/>
      <c r="Q222" s="257"/>
    </row>
    <row r="223" spans="1:17" s="223" customFormat="1">
      <c r="A223" s="329"/>
      <c r="B223" s="253"/>
      <c r="C223" s="254"/>
      <c r="D223" s="300"/>
      <c r="E223" s="255"/>
      <c r="F223" s="256"/>
      <c r="G223" s="256"/>
      <c r="H223" s="256"/>
      <c r="I223" s="256"/>
      <c r="J223" s="256"/>
      <c r="K223" s="256"/>
      <c r="L223" s="256"/>
      <c r="M223" s="256"/>
      <c r="N223" s="256"/>
      <c r="O223" s="256"/>
      <c r="P223" s="257"/>
      <c r="Q223" s="257"/>
    </row>
    <row r="224" spans="1:17" s="223" customFormat="1">
      <c r="A224" s="329"/>
      <c r="B224" s="253"/>
      <c r="C224" s="254"/>
      <c r="D224" s="300"/>
      <c r="E224" s="255"/>
      <c r="F224" s="256"/>
      <c r="G224" s="256"/>
      <c r="H224" s="256"/>
      <c r="I224" s="256"/>
      <c r="J224" s="256"/>
      <c r="K224" s="256"/>
      <c r="L224" s="256"/>
      <c r="M224" s="256"/>
      <c r="N224" s="256"/>
      <c r="O224" s="256"/>
      <c r="P224" s="257"/>
      <c r="Q224" s="257"/>
    </row>
    <row r="225" spans="1:17" s="223" customFormat="1">
      <c r="A225" s="329"/>
      <c r="B225" s="253"/>
      <c r="C225" s="254"/>
      <c r="D225" s="300"/>
      <c r="E225" s="255"/>
      <c r="F225" s="256"/>
      <c r="G225" s="256"/>
      <c r="H225" s="256"/>
      <c r="I225" s="256"/>
      <c r="J225" s="256"/>
      <c r="K225" s="256"/>
      <c r="L225" s="256"/>
      <c r="M225" s="256"/>
      <c r="N225" s="256"/>
      <c r="O225" s="256"/>
      <c r="P225" s="257"/>
      <c r="Q225" s="257"/>
    </row>
    <row r="226" spans="1:17" s="223" customFormat="1">
      <c r="A226" s="329"/>
      <c r="B226" s="253"/>
      <c r="C226" s="254"/>
      <c r="D226" s="300"/>
      <c r="E226" s="255"/>
      <c r="F226" s="256"/>
      <c r="G226" s="256"/>
      <c r="H226" s="256"/>
      <c r="I226" s="256"/>
      <c r="J226" s="256"/>
      <c r="K226" s="256"/>
      <c r="L226" s="256"/>
      <c r="M226" s="256"/>
      <c r="N226" s="256"/>
      <c r="O226" s="256"/>
      <c r="P226" s="257"/>
      <c r="Q226" s="257"/>
    </row>
    <row r="227" spans="1:17" s="223" customFormat="1">
      <c r="A227" s="329"/>
      <c r="B227" s="253"/>
      <c r="C227" s="254"/>
      <c r="D227" s="300"/>
      <c r="E227" s="255"/>
      <c r="F227" s="256"/>
      <c r="G227" s="256"/>
      <c r="H227" s="256"/>
      <c r="I227" s="256"/>
      <c r="J227" s="256"/>
      <c r="K227" s="256"/>
      <c r="L227" s="256"/>
      <c r="M227" s="256"/>
      <c r="N227" s="256"/>
      <c r="O227" s="256"/>
      <c r="P227" s="257"/>
      <c r="Q227" s="257"/>
    </row>
    <row r="228" spans="1:17" s="223" customFormat="1">
      <c r="A228" s="329"/>
      <c r="B228" s="253"/>
      <c r="C228" s="254"/>
      <c r="D228" s="300"/>
      <c r="E228" s="255"/>
      <c r="F228" s="256"/>
      <c r="G228" s="256"/>
      <c r="H228" s="256"/>
      <c r="I228" s="256"/>
      <c r="J228" s="256"/>
      <c r="K228" s="256"/>
      <c r="L228" s="256"/>
      <c r="M228" s="256"/>
      <c r="N228" s="256"/>
      <c r="O228" s="256"/>
      <c r="P228" s="257"/>
      <c r="Q228" s="257"/>
    </row>
    <row r="229" spans="1:17" s="223" customFormat="1">
      <c r="A229" s="329"/>
      <c r="B229" s="253"/>
      <c r="C229" s="254"/>
      <c r="D229" s="300"/>
      <c r="E229" s="255"/>
      <c r="F229" s="256"/>
      <c r="G229" s="256"/>
      <c r="H229" s="256"/>
      <c r="I229" s="256"/>
      <c r="J229" s="256"/>
      <c r="K229" s="256"/>
      <c r="L229" s="256"/>
      <c r="M229" s="256"/>
      <c r="N229" s="256"/>
      <c r="O229" s="256"/>
      <c r="P229" s="257"/>
      <c r="Q229" s="257"/>
    </row>
    <row r="230" spans="1:17" s="223" customFormat="1">
      <c r="A230" s="329"/>
      <c r="B230" s="253"/>
      <c r="C230" s="254"/>
      <c r="D230" s="300"/>
      <c r="E230" s="255"/>
      <c r="F230" s="256"/>
      <c r="G230" s="256"/>
      <c r="H230" s="256"/>
      <c r="I230" s="256"/>
      <c r="J230" s="256"/>
      <c r="K230" s="256"/>
      <c r="L230" s="256"/>
      <c r="M230" s="256"/>
      <c r="N230" s="256"/>
      <c r="O230" s="256"/>
      <c r="P230" s="257"/>
      <c r="Q230" s="257"/>
    </row>
    <row r="231" spans="1:17" s="223" customFormat="1">
      <c r="A231" s="329"/>
      <c r="B231" s="253"/>
      <c r="C231" s="254"/>
      <c r="D231" s="300"/>
      <c r="E231" s="255"/>
      <c r="F231" s="256"/>
      <c r="G231" s="256"/>
      <c r="H231" s="256"/>
      <c r="I231" s="256"/>
      <c r="J231" s="256"/>
      <c r="K231" s="256"/>
      <c r="L231" s="256"/>
      <c r="M231" s="256"/>
      <c r="N231" s="256"/>
      <c r="O231" s="256"/>
      <c r="P231" s="257"/>
      <c r="Q231" s="257"/>
    </row>
    <row r="232" spans="1:17" s="223" customFormat="1">
      <c r="A232" s="329"/>
      <c r="B232" s="253"/>
      <c r="C232" s="254"/>
      <c r="D232" s="300"/>
      <c r="E232" s="255"/>
      <c r="F232" s="256"/>
      <c r="G232" s="256"/>
      <c r="H232" s="256"/>
      <c r="I232" s="256"/>
      <c r="J232" s="256"/>
      <c r="K232" s="256"/>
      <c r="L232" s="256"/>
      <c r="M232" s="256"/>
      <c r="N232" s="256"/>
      <c r="O232" s="256"/>
      <c r="P232" s="257"/>
      <c r="Q232" s="257"/>
    </row>
    <row r="233" spans="1:17" s="223" customFormat="1">
      <c r="A233" s="329"/>
      <c r="B233" s="253"/>
      <c r="C233" s="254"/>
      <c r="D233" s="300"/>
      <c r="E233" s="255"/>
      <c r="F233" s="256"/>
      <c r="G233" s="256"/>
      <c r="H233" s="256"/>
      <c r="I233" s="256"/>
      <c r="J233" s="256"/>
      <c r="K233" s="256"/>
      <c r="L233" s="256"/>
      <c r="M233" s="256"/>
      <c r="N233" s="256"/>
      <c r="O233" s="256"/>
      <c r="P233" s="257"/>
      <c r="Q233" s="257"/>
    </row>
    <row r="234" spans="1:17" s="223" customFormat="1">
      <c r="A234" s="329"/>
      <c r="B234" s="253"/>
      <c r="C234" s="254"/>
      <c r="D234" s="300"/>
      <c r="E234" s="255"/>
      <c r="F234" s="256"/>
      <c r="G234" s="256"/>
      <c r="H234" s="256"/>
      <c r="I234" s="256"/>
      <c r="J234" s="256"/>
      <c r="K234" s="256"/>
      <c r="L234" s="256"/>
      <c r="M234" s="256"/>
      <c r="N234" s="256"/>
      <c r="O234" s="256"/>
      <c r="P234" s="257"/>
      <c r="Q234" s="257"/>
    </row>
    <row r="235" spans="1:17" s="223" customFormat="1">
      <c r="A235" s="329"/>
      <c r="B235" s="253"/>
      <c r="C235" s="254"/>
      <c r="D235" s="300"/>
      <c r="E235" s="255"/>
      <c r="F235" s="256"/>
      <c r="G235" s="256"/>
      <c r="H235" s="256"/>
      <c r="I235" s="256"/>
      <c r="J235" s="256"/>
      <c r="K235" s="256"/>
      <c r="L235" s="256"/>
      <c r="M235" s="256"/>
      <c r="N235" s="256"/>
      <c r="O235" s="256"/>
      <c r="P235" s="257"/>
      <c r="Q235" s="257"/>
    </row>
    <row r="236" spans="1:17" s="223" customFormat="1">
      <c r="A236" s="329"/>
      <c r="B236" s="253"/>
      <c r="C236" s="254"/>
      <c r="D236" s="300"/>
      <c r="E236" s="255"/>
      <c r="F236" s="256"/>
      <c r="G236" s="256"/>
      <c r="H236" s="256"/>
      <c r="I236" s="256"/>
      <c r="J236" s="256"/>
      <c r="K236" s="256"/>
      <c r="L236" s="256"/>
      <c r="M236" s="256"/>
      <c r="N236" s="256"/>
      <c r="O236" s="256"/>
      <c r="P236" s="257"/>
      <c r="Q236" s="257"/>
    </row>
    <row r="237" spans="1:17" s="223" customFormat="1">
      <c r="A237" s="329"/>
      <c r="B237" s="253"/>
      <c r="C237" s="254"/>
      <c r="D237" s="300"/>
      <c r="E237" s="255"/>
      <c r="F237" s="256"/>
      <c r="G237" s="256"/>
      <c r="H237" s="256"/>
      <c r="I237" s="256"/>
      <c r="J237" s="256"/>
      <c r="K237" s="256"/>
      <c r="L237" s="256"/>
      <c r="M237" s="256"/>
      <c r="N237" s="256"/>
      <c r="O237" s="256"/>
      <c r="P237" s="257"/>
      <c r="Q237" s="257"/>
    </row>
    <row r="238" spans="1:17" s="223" customFormat="1">
      <c r="A238" s="329"/>
      <c r="B238" s="253"/>
      <c r="C238" s="254"/>
      <c r="D238" s="300"/>
      <c r="E238" s="255"/>
      <c r="F238" s="256"/>
      <c r="G238" s="256"/>
      <c r="H238" s="256"/>
      <c r="I238" s="256"/>
      <c r="J238" s="256"/>
      <c r="K238" s="256"/>
      <c r="L238" s="256"/>
      <c r="M238" s="256"/>
      <c r="N238" s="256"/>
      <c r="O238" s="256"/>
      <c r="P238" s="257"/>
      <c r="Q238" s="257"/>
    </row>
    <row r="239" spans="1:17" s="223" customFormat="1">
      <c r="A239" s="329"/>
      <c r="B239" s="253"/>
      <c r="C239" s="254"/>
      <c r="D239" s="300"/>
      <c r="E239" s="255"/>
      <c r="F239" s="256"/>
      <c r="G239" s="256"/>
      <c r="H239" s="256"/>
      <c r="I239" s="256"/>
      <c r="J239" s="256"/>
      <c r="K239" s="256"/>
      <c r="L239" s="256"/>
      <c r="M239" s="256"/>
      <c r="N239" s="256"/>
      <c r="O239" s="256"/>
      <c r="P239" s="257"/>
      <c r="Q239" s="257"/>
    </row>
    <row r="240" spans="1:17" s="223" customFormat="1">
      <c r="A240" s="329"/>
      <c r="B240" s="253"/>
      <c r="C240" s="254"/>
      <c r="D240" s="300"/>
      <c r="E240" s="255"/>
      <c r="F240" s="256"/>
      <c r="G240" s="256"/>
      <c r="H240" s="256"/>
      <c r="I240" s="256"/>
      <c r="J240" s="256"/>
      <c r="K240" s="256"/>
      <c r="L240" s="256"/>
      <c r="M240" s="256"/>
      <c r="N240" s="256"/>
      <c r="O240" s="256"/>
      <c r="P240" s="257"/>
      <c r="Q240" s="257"/>
    </row>
    <row r="241" spans="1:17" s="223" customFormat="1">
      <c r="A241" s="329"/>
      <c r="B241" s="253"/>
      <c r="C241" s="254"/>
      <c r="D241" s="300"/>
      <c r="E241" s="255"/>
      <c r="F241" s="256"/>
      <c r="G241" s="256"/>
      <c r="H241" s="256"/>
      <c r="I241" s="256"/>
      <c r="J241" s="256"/>
      <c r="K241" s="256"/>
      <c r="L241" s="256"/>
      <c r="M241" s="256"/>
      <c r="N241" s="256"/>
      <c r="O241" s="256"/>
      <c r="P241" s="257"/>
      <c r="Q241" s="257"/>
    </row>
    <row r="242" spans="1:17" s="223" customFormat="1">
      <c r="A242" s="329"/>
      <c r="B242" s="253"/>
      <c r="C242" s="254"/>
      <c r="D242" s="300"/>
      <c r="E242" s="255"/>
      <c r="F242" s="256"/>
      <c r="G242" s="256"/>
      <c r="H242" s="256"/>
      <c r="I242" s="256"/>
      <c r="J242" s="256"/>
      <c r="K242" s="256"/>
      <c r="L242" s="256"/>
      <c r="M242" s="256"/>
      <c r="N242" s="256"/>
      <c r="O242" s="256"/>
      <c r="P242" s="257"/>
      <c r="Q242" s="257"/>
    </row>
    <row r="243" spans="1:17" s="223" customFormat="1">
      <c r="A243" s="329"/>
      <c r="B243" s="253"/>
      <c r="C243" s="254"/>
      <c r="D243" s="300"/>
      <c r="E243" s="255"/>
      <c r="F243" s="256"/>
      <c r="G243" s="256"/>
      <c r="H243" s="256"/>
      <c r="I243" s="256"/>
      <c r="J243" s="256"/>
      <c r="K243" s="256"/>
      <c r="L243" s="256"/>
      <c r="M243" s="256"/>
      <c r="N243" s="256"/>
      <c r="O243" s="256"/>
      <c r="P243" s="257"/>
      <c r="Q243" s="257"/>
    </row>
    <row r="244" spans="1:17" s="223" customFormat="1">
      <c r="A244" s="329"/>
      <c r="B244" s="253"/>
      <c r="C244" s="254"/>
      <c r="D244" s="300"/>
      <c r="E244" s="255"/>
      <c r="F244" s="256"/>
      <c r="G244" s="256"/>
      <c r="H244" s="256"/>
      <c r="I244" s="256"/>
      <c r="J244" s="256"/>
      <c r="K244" s="256"/>
      <c r="L244" s="256"/>
      <c r="M244" s="256"/>
      <c r="N244" s="256"/>
      <c r="O244" s="256"/>
      <c r="P244" s="257"/>
      <c r="Q244" s="257"/>
    </row>
    <row r="245" spans="1:17" s="223" customFormat="1">
      <c r="A245" s="329"/>
      <c r="B245" s="253"/>
      <c r="C245" s="254"/>
      <c r="D245" s="300"/>
      <c r="E245" s="255"/>
      <c r="F245" s="256"/>
      <c r="G245" s="256"/>
      <c r="H245" s="256"/>
      <c r="I245" s="256"/>
      <c r="J245" s="256"/>
      <c r="K245" s="256"/>
      <c r="L245" s="256"/>
      <c r="M245" s="256"/>
      <c r="N245" s="256"/>
      <c r="O245" s="256"/>
      <c r="P245" s="257"/>
      <c r="Q245" s="257"/>
    </row>
    <row r="246" spans="1:17" s="223" customFormat="1">
      <c r="A246" s="329"/>
      <c r="B246" s="253"/>
      <c r="C246" s="254"/>
      <c r="D246" s="300"/>
      <c r="E246" s="255"/>
      <c r="F246" s="256"/>
      <c r="G246" s="256"/>
      <c r="H246" s="256"/>
      <c r="I246" s="256"/>
      <c r="J246" s="256"/>
      <c r="K246" s="256"/>
      <c r="L246" s="256"/>
      <c r="M246" s="256"/>
      <c r="N246" s="256"/>
      <c r="O246" s="256"/>
      <c r="P246" s="257"/>
      <c r="Q246" s="257"/>
    </row>
    <row r="247" spans="1:17" s="223" customFormat="1">
      <c r="A247" s="329"/>
      <c r="B247" s="253"/>
      <c r="C247" s="254"/>
      <c r="D247" s="300"/>
      <c r="E247" s="255"/>
      <c r="F247" s="256"/>
      <c r="G247" s="256"/>
      <c r="H247" s="256"/>
      <c r="I247" s="256"/>
      <c r="J247" s="256"/>
      <c r="K247" s="256"/>
      <c r="L247" s="256"/>
      <c r="M247" s="256"/>
      <c r="N247" s="256"/>
      <c r="O247" s="256"/>
      <c r="P247" s="257"/>
      <c r="Q247" s="257"/>
    </row>
    <row r="248" spans="1:17" s="223" customFormat="1">
      <c r="A248" s="329"/>
      <c r="B248" s="253"/>
      <c r="C248" s="254"/>
      <c r="D248" s="300"/>
      <c r="E248" s="255"/>
      <c r="F248" s="256"/>
      <c r="G248" s="256"/>
      <c r="H248" s="256"/>
      <c r="I248" s="256"/>
      <c r="J248" s="256"/>
      <c r="K248" s="256"/>
      <c r="L248" s="256"/>
      <c r="M248" s="256"/>
      <c r="N248" s="256"/>
      <c r="O248" s="256"/>
      <c r="P248" s="257"/>
      <c r="Q248" s="257"/>
    </row>
    <row r="249" spans="1:17" s="223" customFormat="1">
      <c r="A249" s="329"/>
      <c r="B249" s="253"/>
      <c r="C249" s="254"/>
      <c r="D249" s="300"/>
      <c r="E249" s="255"/>
      <c r="F249" s="256"/>
      <c r="G249" s="256"/>
      <c r="H249" s="256"/>
      <c r="I249" s="256"/>
      <c r="J249" s="256"/>
      <c r="K249" s="256"/>
      <c r="L249" s="256"/>
      <c r="M249" s="256"/>
      <c r="N249" s="256"/>
      <c r="O249" s="256"/>
      <c r="P249" s="257"/>
      <c r="Q249" s="257"/>
    </row>
    <row r="250" spans="1:17" s="223" customFormat="1">
      <c r="A250" s="329"/>
      <c r="B250" s="253"/>
      <c r="C250" s="254"/>
      <c r="D250" s="300"/>
      <c r="E250" s="255"/>
      <c r="F250" s="256"/>
      <c r="G250" s="256"/>
      <c r="H250" s="256"/>
      <c r="I250" s="256"/>
      <c r="J250" s="256"/>
      <c r="K250" s="256"/>
      <c r="L250" s="256"/>
      <c r="M250" s="256"/>
      <c r="N250" s="256"/>
      <c r="O250" s="256"/>
      <c r="P250" s="257"/>
      <c r="Q250" s="257"/>
    </row>
    <row r="251" spans="1:17" s="223" customFormat="1">
      <c r="A251" s="329"/>
      <c r="B251" s="253"/>
      <c r="C251" s="254"/>
      <c r="D251" s="300"/>
      <c r="E251" s="255"/>
      <c r="F251" s="256"/>
      <c r="G251" s="256"/>
      <c r="H251" s="256"/>
      <c r="I251" s="256"/>
      <c r="J251" s="256"/>
      <c r="K251" s="256"/>
      <c r="L251" s="256"/>
      <c r="M251" s="256"/>
      <c r="N251" s="256"/>
      <c r="O251" s="256"/>
      <c r="P251" s="257"/>
      <c r="Q251" s="257"/>
    </row>
    <row r="252" spans="1:17" s="223" customFormat="1">
      <c r="A252" s="329"/>
      <c r="B252" s="253"/>
      <c r="C252" s="254"/>
      <c r="D252" s="300"/>
      <c r="E252" s="255"/>
      <c r="F252" s="256"/>
      <c r="G252" s="256"/>
      <c r="H252" s="256"/>
      <c r="I252" s="256"/>
      <c r="J252" s="256"/>
      <c r="K252" s="256"/>
      <c r="L252" s="256"/>
      <c r="M252" s="256"/>
      <c r="N252" s="256"/>
      <c r="O252" s="256"/>
      <c r="P252" s="257"/>
      <c r="Q252" s="257"/>
    </row>
    <row r="253" spans="1:17" s="223" customFormat="1">
      <c r="A253" s="329"/>
      <c r="B253" s="253"/>
      <c r="C253" s="254"/>
      <c r="D253" s="300"/>
      <c r="E253" s="255"/>
      <c r="F253" s="256"/>
      <c r="G253" s="256"/>
      <c r="H253" s="256"/>
      <c r="I253" s="256"/>
      <c r="J253" s="256"/>
      <c r="K253" s="256"/>
      <c r="L253" s="256"/>
      <c r="M253" s="256"/>
      <c r="N253" s="256"/>
      <c r="O253" s="256"/>
      <c r="P253" s="257"/>
      <c r="Q253" s="257"/>
    </row>
    <row r="254" spans="1:17" s="223" customFormat="1">
      <c r="A254" s="329"/>
      <c r="B254" s="253"/>
      <c r="C254" s="254"/>
      <c r="D254" s="300"/>
      <c r="E254" s="255"/>
      <c r="F254" s="256"/>
      <c r="G254" s="256"/>
      <c r="H254" s="256"/>
      <c r="I254" s="256"/>
      <c r="J254" s="256"/>
      <c r="K254" s="256"/>
      <c r="L254" s="256"/>
      <c r="M254" s="256"/>
      <c r="N254" s="256"/>
      <c r="O254" s="256"/>
      <c r="P254" s="257"/>
      <c r="Q254" s="257"/>
    </row>
    <row r="255" spans="1:17" s="223" customFormat="1">
      <c r="A255" s="329"/>
      <c r="B255" s="253"/>
      <c r="C255" s="254"/>
      <c r="D255" s="300"/>
      <c r="E255" s="255"/>
      <c r="F255" s="256"/>
      <c r="G255" s="256"/>
      <c r="H255" s="256"/>
      <c r="I255" s="256"/>
      <c r="J255" s="256"/>
      <c r="K255" s="256"/>
      <c r="L255" s="256"/>
      <c r="M255" s="256"/>
      <c r="N255" s="256"/>
      <c r="O255" s="256"/>
      <c r="P255" s="257"/>
      <c r="Q255" s="257"/>
    </row>
    <row r="256" spans="1:17" s="223" customFormat="1">
      <c r="A256" s="329"/>
      <c r="B256" s="253"/>
      <c r="C256" s="254"/>
      <c r="D256" s="300"/>
      <c r="E256" s="255"/>
      <c r="F256" s="256"/>
      <c r="G256" s="256"/>
      <c r="H256" s="256"/>
      <c r="I256" s="256"/>
      <c r="J256" s="256"/>
      <c r="K256" s="256"/>
      <c r="L256" s="256"/>
      <c r="M256" s="256"/>
      <c r="N256" s="256"/>
      <c r="O256" s="256"/>
      <c r="P256" s="257"/>
      <c r="Q256" s="257"/>
    </row>
    <row r="257" spans="1:17" s="223" customFormat="1">
      <c r="A257" s="329"/>
      <c r="B257" s="253"/>
      <c r="C257" s="254"/>
      <c r="D257" s="300"/>
      <c r="E257" s="255"/>
      <c r="F257" s="256"/>
      <c r="G257" s="256"/>
      <c r="H257" s="256"/>
      <c r="I257" s="256"/>
      <c r="J257" s="256"/>
      <c r="K257" s="256"/>
      <c r="L257" s="256"/>
      <c r="M257" s="256"/>
      <c r="N257" s="256"/>
      <c r="O257" s="256"/>
      <c r="P257" s="257"/>
      <c r="Q257" s="257"/>
    </row>
    <row r="258" spans="1:17" s="223" customFormat="1">
      <c r="A258" s="329"/>
      <c r="B258" s="253"/>
      <c r="C258" s="254"/>
      <c r="D258" s="300"/>
      <c r="E258" s="255"/>
      <c r="F258" s="256"/>
      <c r="G258" s="256"/>
      <c r="H258" s="256"/>
      <c r="I258" s="256"/>
      <c r="J258" s="256"/>
      <c r="K258" s="256"/>
      <c r="L258" s="256"/>
      <c r="M258" s="256"/>
      <c r="N258" s="256"/>
      <c r="O258" s="256"/>
      <c r="P258" s="257"/>
      <c r="Q258" s="257"/>
    </row>
    <row r="259" spans="1:17" s="223" customFormat="1">
      <c r="A259" s="329"/>
      <c r="B259" s="253"/>
      <c r="C259" s="254"/>
      <c r="D259" s="300"/>
      <c r="E259" s="255"/>
      <c r="F259" s="256"/>
      <c r="G259" s="256"/>
      <c r="H259" s="256"/>
      <c r="I259" s="256"/>
      <c r="J259" s="256"/>
      <c r="K259" s="256"/>
      <c r="L259" s="256"/>
      <c r="M259" s="256"/>
      <c r="N259" s="256"/>
      <c r="O259" s="256"/>
      <c r="P259" s="257"/>
      <c r="Q259" s="257"/>
    </row>
    <row r="260" spans="1:17" s="223" customFormat="1">
      <c r="A260" s="329"/>
      <c r="B260" s="253"/>
      <c r="C260" s="254"/>
      <c r="D260" s="300"/>
      <c r="E260" s="255"/>
      <c r="F260" s="256"/>
      <c r="G260" s="256"/>
      <c r="H260" s="256"/>
      <c r="I260" s="256"/>
      <c r="J260" s="256"/>
      <c r="K260" s="256"/>
      <c r="L260" s="256"/>
      <c r="M260" s="256"/>
      <c r="N260" s="256"/>
      <c r="O260" s="256"/>
      <c r="P260" s="257"/>
      <c r="Q260" s="257"/>
    </row>
    <row r="261" spans="1:17" s="223" customFormat="1">
      <c r="A261" s="329"/>
      <c r="B261" s="253"/>
      <c r="C261" s="254"/>
      <c r="D261" s="300"/>
      <c r="E261" s="255"/>
      <c r="F261" s="256"/>
      <c r="G261" s="256"/>
      <c r="H261" s="256"/>
      <c r="I261" s="256"/>
      <c r="J261" s="256"/>
      <c r="K261" s="256"/>
      <c r="L261" s="256"/>
      <c r="M261" s="256"/>
      <c r="N261" s="256"/>
      <c r="O261" s="256"/>
      <c r="P261" s="257"/>
      <c r="Q261" s="257"/>
    </row>
    <row r="262" spans="1:17" s="223" customFormat="1">
      <c r="A262" s="329"/>
      <c r="B262" s="253"/>
      <c r="C262" s="254"/>
      <c r="D262" s="300"/>
      <c r="E262" s="255"/>
      <c r="F262" s="256"/>
      <c r="G262" s="256"/>
      <c r="H262" s="256"/>
      <c r="I262" s="256"/>
      <c r="J262" s="256"/>
      <c r="K262" s="256"/>
      <c r="L262" s="256"/>
      <c r="M262" s="256"/>
      <c r="N262" s="256"/>
      <c r="O262" s="256"/>
      <c r="P262" s="257"/>
      <c r="Q262" s="257"/>
    </row>
    <row r="263" spans="1:17" s="223" customFormat="1">
      <c r="A263" s="329"/>
      <c r="B263" s="253"/>
      <c r="C263" s="254"/>
      <c r="D263" s="300"/>
      <c r="E263" s="255"/>
      <c r="F263" s="256"/>
      <c r="G263" s="256"/>
      <c r="H263" s="256"/>
      <c r="I263" s="256"/>
      <c r="J263" s="256"/>
      <c r="K263" s="256"/>
      <c r="L263" s="256"/>
      <c r="M263" s="256"/>
      <c r="N263" s="256"/>
      <c r="O263" s="256"/>
      <c r="P263" s="257"/>
      <c r="Q263" s="257"/>
    </row>
    <row r="264" spans="1:17" s="223" customFormat="1">
      <c r="A264" s="329"/>
      <c r="B264" s="253"/>
      <c r="C264" s="254"/>
      <c r="D264" s="300"/>
      <c r="E264" s="255"/>
      <c r="F264" s="256"/>
      <c r="G264" s="256"/>
      <c r="H264" s="256"/>
      <c r="I264" s="256"/>
      <c r="J264" s="256"/>
      <c r="K264" s="256"/>
      <c r="L264" s="256"/>
      <c r="M264" s="256"/>
      <c r="N264" s="256"/>
      <c r="O264" s="256"/>
      <c r="P264" s="257"/>
      <c r="Q264" s="257"/>
    </row>
    <row r="265" spans="1:17" s="223" customFormat="1">
      <c r="A265" s="329"/>
      <c r="B265" s="253"/>
      <c r="C265" s="254"/>
      <c r="D265" s="300"/>
      <c r="E265" s="255"/>
      <c r="F265" s="256"/>
      <c r="G265" s="256"/>
      <c r="H265" s="256"/>
      <c r="I265" s="256"/>
      <c r="J265" s="256"/>
      <c r="K265" s="256"/>
      <c r="L265" s="256"/>
      <c r="M265" s="256"/>
      <c r="N265" s="256"/>
      <c r="O265" s="256"/>
      <c r="P265" s="257"/>
      <c r="Q265" s="257"/>
    </row>
    <row r="266" spans="1:17" s="223" customFormat="1">
      <c r="A266" s="329"/>
      <c r="B266" s="253"/>
      <c r="C266" s="254"/>
      <c r="D266" s="300"/>
      <c r="E266" s="255"/>
      <c r="F266" s="256"/>
      <c r="G266" s="256"/>
      <c r="H266" s="256"/>
      <c r="I266" s="256"/>
      <c r="J266" s="256"/>
      <c r="K266" s="256"/>
      <c r="L266" s="256"/>
      <c r="M266" s="256"/>
      <c r="N266" s="256"/>
      <c r="O266" s="256"/>
      <c r="P266" s="257"/>
      <c r="Q266" s="257"/>
    </row>
    <row r="267" spans="1:17" s="223" customFormat="1">
      <c r="A267" s="329"/>
      <c r="B267" s="253"/>
      <c r="C267" s="254"/>
      <c r="D267" s="300"/>
      <c r="E267" s="255"/>
      <c r="F267" s="256"/>
      <c r="G267" s="256"/>
      <c r="H267" s="256"/>
      <c r="I267" s="256"/>
      <c r="J267" s="256"/>
      <c r="K267" s="256"/>
      <c r="L267" s="256"/>
      <c r="M267" s="256"/>
      <c r="N267" s="256"/>
      <c r="O267" s="256"/>
      <c r="P267" s="257"/>
      <c r="Q267" s="257"/>
    </row>
    <row r="268" spans="1:17" s="223" customFormat="1">
      <c r="A268" s="329"/>
      <c r="B268" s="253"/>
      <c r="C268" s="254"/>
      <c r="D268" s="300"/>
      <c r="E268" s="255"/>
      <c r="F268" s="256"/>
      <c r="G268" s="256"/>
      <c r="H268" s="256"/>
      <c r="I268" s="256"/>
      <c r="J268" s="256"/>
      <c r="K268" s="256"/>
      <c r="L268" s="256"/>
      <c r="M268" s="256"/>
      <c r="N268" s="256"/>
      <c r="O268" s="256"/>
      <c r="P268" s="257"/>
      <c r="Q268" s="257"/>
    </row>
    <row r="269" spans="1:17" s="223" customFormat="1">
      <c r="A269" s="329"/>
      <c r="B269" s="253"/>
      <c r="C269" s="254"/>
      <c r="D269" s="300"/>
      <c r="E269" s="255"/>
      <c r="F269" s="256"/>
      <c r="G269" s="256"/>
      <c r="H269" s="256"/>
      <c r="I269" s="256"/>
      <c r="J269" s="256"/>
      <c r="K269" s="256"/>
      <c r="L269" s="256"/>
      <c r="M269" s="256"/>
      <c r="N269" s="256"/>
      <c r="O269" s="256"/>
      <c r="P269" s="257"/>
      <c r="Q269" s="257"/>
    </row>
    <row r="270" spans="1:17" s="223" customFormat="1">
      <c r="A270" s="329"/>
      <c r="B270" s="253"/>
      <c r="C270" s="254"/>
      <c r="D270" s="300"/>
      <c r="E270" s="255"/>
      <c r="F270" s="256"/>
      <c r="G270" s="256"/>
      <c r="H270" s="256"/>
      <c r="I270" s="256"/>
      <c r="J270" s="256"/>
      <c r="K270" s="256"/>
      <c r="L270" s="256"/>
      <c r="M270" s="256"/>
      <c r="N270" s="256"/>
      <c r="O270" s="256"/>
      <c r="P270" s="257"/>
      <c r="Q270" s="257"/>
    </row>
    <row r="271" spans="1:17" s="223" customFormat="1">
      <c r="A271" s="329"/>
      <c r="B271" s="253"/>
      <c r="C271" s="254"/>
      <c r="D271" s="300"/>
      <c r="E271" s="255"/>
      <c r="F271" s="256"/>
      <c r="G271" s="256"/>
      <c r="H271" s="256"/>
      <c r="I271" s="256"/>
      <c r="J271" s="256"/>
      <c r="K271" s="256"/>
      <c r="L271" s="256"/>
      <c r="M271" s="256"/>
      <c r="N271" s="256"/>
      <c r="O271" s="256"/>
      <c r="P271" s="257"/>
      <c r="Q271" s="257"/>
    </row>
    <row r="272" spans="1:17" s="223" customFormat="1">
      <c r="A272" s="329"/>
      <c r="B272" s="253"/>
      <c r="C272" s="254"/>
      <c r="D272" s="300"/>
      <c r="E272" s="255"/>
      <c r="F272" s="256"/>
      <c r="G272" s="256"/>
      <c r="H272" s="256"/>
      <c r="I272" s="256"/>
      <c r="J272" s="256"/>
      <c r="K272" s="256"/>
      <c r="L272" s="256"/>
      <c r="M272" s="256"/>
      <c r="N272" s="256"/>
      <c r="O272" s="256"/>
      <c r="P272" s="257"/>
      <c r="Q272" s="257"/>
    </row>
    <row r="273" spans="1:17" s="223" customFormat="1">
      <c r="A273" s="329"/>
      <c r="B273" s="253"/>
      <c r="C273" s="254"/>
      <c r="D273" s="300"/>
      <c r="E273" s="255"/>
      <c r="F273" s="256"/>
      <c r="G273" s="256"/>
      <c r="H273" s="256"/>
      <c r="I273" s="256"/>
      <c r="J273" s="256"/>
      <c r="K273" s="256"/>
      <c r="L273" s="256"/>
      <c r="M273" s="256"/>
      <c r="N273" s="256"/>
      <c r="O273" s="256"/>
      <c r="P273" s="257"/>
      <c r="Q273" s="257"/>
    </row>
    <row r="274" spans="1:17" s="223" customFormat="1">
      <c r="A274" s="329"/>
      <c r="B274" s="253"/>
      <c r="C274" s="254"/>
      <c r="D274" s="300"/>
      <c r="E274" s="255"/>
      <c r="F274" s="256"/>
      <c r="G274" s="256"/>
      <c r="H274" s="256"/>
      <c r="I274" s="256"/>
      <c r="J274" s="256"/>
      <c r="K274" s="256"/>
      <c r="L274" s="256"/>
      <c r="M274" s="256"/>
      <c r="N274" s="256"/>
      <c r="O274" s="256"/>
      <c r="P274" s="257"/>
      <c r="Q274" s="257"/>
    </row>
    <row r="275" spans="1:17" s="223" customFormat="1">
      <c r="A275" s="329"/>
      <c r="B275" s="253"/>
      <c r="C275" s="254"/>
      <c r="D275" s="300"/>
      <c r="E275" s="255"/>
      <c r="F275" s="256"/>
      <c r="G275" s="256"/>
      <c r="H275" s="256"/>
      <c r="I275" s="256"/>
      <c r="J275" s="256"/>
      <c r="K275" s="256"/>
      <c r="L275" s="256"/>
      <c r="M275" s="256"/>
      <c r="N275" s="256"/>
      <c r="O275" s="256"/>
      <c r="P275" s="257"/>
      <c r="Q275" s="257"/>
    </row>
    <row r="276" spans="1:17" s="223" customFormat="1">
      <c r="A276" s="329"/>
      <c r="B276" s="253"/>
      <c r="C276" s="254"/>
      <c r="D276" s="300"/>
      <c r="E276" s="255"/>
      <c r="F276" s="256"/>
      <c r="G276" s="256"/>
      <c r="H276" s="256"/>
      <c r="I276" s="256"/>
      <c r="J276" s="256"/>
      <c r="K276" s="256"/>
      <c r="L276" s="256"/>
      <c r="M276" s="256"/>
      <c r="N276" s="256"/>
      <c r="O276" s="256"/>
      <c r="P276" s="257"/>
      <c r="Q276" s="257"/>
    </row>
    <row r="277" spans="1:17" s="223" customFormat="1">
      <c r="A277" s="329"/>
      <c r="B277" s="253"/>
      <c r="C277" s="254"/>
      <c r="D277" s="300"/>
      <c r="E277" s="255"/>
      <c r="F277" s="256"/>
      <c r="G277" s="256"/>
      <c r="H277" s="256"/>
      <c r="I277" s="256"/>
      <c r="J277" s="256"/>
      <c r="K277" s="256"/>
      <c r="L277" s="256"/>
      <c r="M277" s="256"/>
      <c r="N277" s="256"/>
      <c r="O277" s="256"/>
      <c r="P277" s="257"/>
      <c r="Q277" s="257"/>
    </row>
    <row r="278" spans="1:17" s="223" customFormat="1">
      <c r="A278" s="329"/>
      <c r="B278" s="253"/>
      <c r="C278" s="254"/>
      <c r="D278" s="300"/>
      <c r="E278" s="255"/>
      <c r="F278" s="256"/>
      <c r="G278" s="256"/>
      <c r="H278" s="256"/>
      <c r="I278" s="256"/>
      <c r="J278" s="256"/>
      <c r="K278" s="256"/>
      <c r="L278" s="256"/>
      <c r="M278" s="256"/>
      <c r="N278" s="256"/>
      <c r="O278" s="256"/>
      <c r="P278" s="257"/>
      <c r="Q278" s="257"/>
    </row>
    <row r="279" spans="1:17" s="223" customFormat="1">
      <c r="A279" s="329"/>
      <c r="B279" s="253"/>
      <c r="C279" s="254"/>
      <c r="D279" s="300"/>
      <c r="E279" s="255"/>
      <c r="F279" s="256"/>
      <c r="G279" s="256"/>
      <c r="H279" s="256"/>
      <c r="I279" s="256"/>
      <c r="J279" s="256"/>
      <c r="K279" s="256"/>
      <c r="L279" s="256"/>
      <c r="M279" s="256"/>
      <c r="N279" s="256"/>
      <c r="O279" s="256"/>
      <c r="P279" s="257"/>
      <c r="Q279" s="257"/>
    </row>
    <row r="280" spans="1:17" s="223" customFormat="1">
      <c r="A280" s="329"/>
      <c r="B280" s="253"/>
      <c r="C280" s="254"/>
      <c r="D280" s="300"/>
      <c r="E280" s="255"/>
      <c r="F280" s="256"/>
      <c r="G280" s="256"/>
      <c r="H280" s="256"/>
      <c r="I280" s="256"/>
      <c r="J280" s="256"/>
      <c r="K280" s="256"/>
      <c r="L280" s="256"/>
      <c r="M280" s="256"/>
      <c r="N280" s="256"/>
      <c r="O280" s="256"/>
      <c r="P280" s="257"/>
      <c r="Q280" s="257"/>
    </row>
    <row r="281" spans="1:17" s="223" customFormat="1">
      <c r="A281" s="329"/>
      <c r="B281" s="253"/>
      <c r="C281" s="254"/>
      <c r="D281" s="300"/>
      <c r="E281" s="255"/>
      <c r="F281" s="256"/>
      <c r="G281" s="256"/>
      <c r="H281" s="256"/>
      <c r="I281" s="256"/>
      <c r="J281" s="256"/>
      <c r="K281" s="256"/>
      <c r="L281" s="256"/>
      <c r="M281" s="256"/>
      <c r="N281" s="256"/>
      <c r="O281" s="256"/>
      <c r="P281" s="257"/>
      <c r="Q281" s="257"/>
    </row>
    <row r="282" spans="1:17" s="223" customFormat="1">
      <c r="A282" s="329"/>
      <c r="B282" s="253"/>
      <c r="C282" s="254"/>
      <c r="D282" s="300"/>
      <c r="E282" s="255"/>
      <c r="F282" s="256"/>
      <c r="G282" s="256"/>
      <c r="H282" s="256"/>
      <c r="I282" s="256"/>
      <c r="J282" s="256"/>
      <c r="K282" s="256"/>
      <c r="L282" s="256"/>
      <c r="M282" s="256"/>
      <c r="N282" s="256"/>
      <c r="O282" s="256"/>
      <c r="P282" s="257"/>
      <c r="Q282" s="257"/>
    </row>
    <row r="283" spans="1:17" s="223" customFormat="1">
      <c r="A283" s="329"/>
      <c r="B283" s="253"/>
      <c r="C283" s="254"/>
      <c r="D283" s="300"/>
      <c r="E283" s="255"/>
      <c r="F283" s="256"/>
      <c r="G283" s="256"/>
      <c r="H283" s="256"/>
      <c r="I283" s="256"/>
      <c r="J283" s="256"/>
      <c r="K283" s="256"/>
      <c r="L283" s="256"/>
      <c r="M283" s="256"/>
      <c r="N283" s="256"/>
      <c r="O283" s="256"/>
      <c r="P283" s="257"/>
      <c r="Q283" s="257"/>
    </row>
    <row r="284" spans="1:17" s="223" customFormat="1">
      <c r="A284" s="329"/>
      <c r="B284" s="253"/>
      <c r="C284" s="254"/>
      <c r="D284" s="300"/>
      <c r="E284" s="255"/>
      <c r="F284" s="256"/>
      <c r="G284" s="256"/>
      <c r="H284" s="256"/>
      <c r="I284" s="256"/>
      <c r="J284" s="256"/>
      <c r="K284" s="256"/>
      <c r="L284" s="256"/>
      <c r="M284" s="256"/>
      <c r="N284" s="256"/>
      <c r="O284" s="256"/>
      <c r="P284" s="257"/>
      <c r="Q284" s="257"/>
    </row>
    <row r="285" spans="1:17" s="223" customFormat="1">
      <c r="A285" s="329"/>
      <c r="B285" s="253"/>
      <c r="C285" s="254"/>
      <c r="D285" s="300"/>
      <c r="E285" s="255"/>
      <c r="F285" s="256"/>
      <c r="G285" s="256"/>
      <c r="H285" s="256"/>
      <c r="I285" s="256"/>
      <c r="J285" s="256"/>
      <c r="K285" s="256"/>
      <c r="L285" s="256"/>
      <c r="M285" s="256"/>
      <c r="N285" s="256"/>
      <c r="O285" s="256"/>
      <c r="P285" s="257"/>
      <c r="Q285" s="257"/>
    </row>
    <row r="286" spans="1:17" s="223" customFormat="1">
      <c r="A286" s="329"/>
      <c r="B286" s="253"/>
      <c r="C286" s="254"/>
      <c r="D286" s="300"/>
      <c r="E286" s="255"/>
      <c r="F286" s="256"/>
      <c r="G286" s="256"/>
      <c r="H286" s="256"/>
      <c r="I286" s="256"/>
      <c r="J286" s="256"/>
      <c r="K286" s="256"/>
      <c r="L286" s="256"/>
      <c r="M286" s="256"/>
      <c r="N286" s="256"/>
      <c r="O286" s="256"/>
      <c r="P286" s="257"/>
      <c r="Q286" s="257"/>
    </row>
    <row r="287" spans="1:17" s="223" customFormat="1">
      <c r="A287" s="329"/>
      <c r="B287" s="253"/>
      <c r="C287" s="254"/>
      <c r="D287" s="300"/>
      <c r="E287" s="255"/>
      <c r="F287" s="256"/>
      <c r="G287" s="256"/>
      <c r="H287" s="256"/>
      <c r="I287" s="256"/>
      <c r="J287" s="256"/>
      <c r="K287" s="256"/>
      <c r="L287" s="256"/>
      <c r="M287" s="256"/>
      <c r="N287" s="256"/>
      <c r="O287" s="256"/>
      <c r="P287" s="257"/>
      <c r="Q287" s="257"/>
    </row>
    <row r="288" spans="1:17" s="223" customFormat="1">
      <c r="A288" s="329"/>
      <c r="B288" s="253"/>
      <c r="C288" s="254"/>
      <c r="D288" s="300"/>
      <c r="E288" s="255"/>
      <c r="F288" s="256"/>
      <c r="G288" s="256"/>
      <c r="H288" s="256"/>
      <c r="I288" s="256"/>
      <c r="J288" s="256"/>
      <c r="K288" s="256"/>
      <c r="L288" s="256"/>
      <c r="M288" s="256"/>
      <c r="N288" s="256"/>
      <c r="O288" s="256"/>
      <c r="P288" s="257"/>
      <c r="Q288" s="257"/>
    </row>
    <row r="289" spans="1:17" s="223" customFormat="1">
      <c r="A289" s="329"/>
      <c r="B289" s="253"/>
      <c r="C289" s="254"/>
      <c r="D289" s="300"/>
      <c r="E289" s="255"/>
      <c r="F289" s="256"/>
      <c r="G289" s="256"/>
      <c r="H289" s="256"/>
      <c r="I289" s="256"/>
      <c r="J289" s="256"/>
      <c r="K289" s="256"/>
      <c r="L289" s="256"/>
      <c r="M289" s="256"/>
      <c r="N289" s="256"/>
      <c r="O289" s="256"/>
      <c r="P289" s="257"/>
      <c r="Q289" s="257"/>
    </row>
    <row r="290" spans="1:17" s="223" customFormat="1">
      <c r="A290" s="329"/>
      <c r="B290" s="253"/>
      <c r="C290" s="254"/>
      <c r="D290" s="300"/>
      <c r="E290" s="255"/>
      <c r="F290" s="256"/>
      <c r="G290" s="256"/>
      <c r="H290" s="256"/>
      <c r="I290" s="256"/>
      <c r="J290" s="256"/>
      <c r="K290" s="256"/>
      <c r="L290" s="256"/>
      <c r="M290" s="256"/>
      <c r="N290" s="256"/>
      <c r="O290" s="256"/>
      <c r="P290" s="257"/>
      <c r="Q290" s="257"/>
    </row>
    <row r="291" spans="1:17" s="223" customFormat="1">
      <c r="A291" s="329"/>
      <c r="B291" s="253"/>
      <c r="C291" s="254"/>
      <c r="D291" s="300"/>
      <c r="E291" s="255"/>
      <c r="F291" s="256"/>
      <c r="G291" s="256"/>
      <c r="H291" s="256"/>
      <c r="I291" s="256"/>
      <c r="J291" s="256"/>
      <c r="K291" s="256"/>
      <c r="L291" s="256"/>
      <c r="M291" s="256"/>
      <c r="N291" s="256"/>
      <c r="O291" s="256"/>
      <c r="P291" s="257"/>
      <c r="Q291" s="257"/>
    </row>
    <row r="292" spans="1:17" s="223" customFormat="1">
      <c r="A292" s="329"/>
      <c r="B292" s="253"/>
      <c r="C292" s="254"/>
      <c r="D292" s="300"/>
      <c r="E292" s="255"/>
      <c r="F292" s="256"/>
      <c r="G292" s="256"/>
      <c r="H292" s="256"/>
      <c r="I292" s="256"/>
      <c r="J292" s="256"/>
      <c r="K292" s="256"/>
      <c r="L292" s="256"/>
      <c r="M292" s="256"/>
      <c r="N292" s="256"/>
      <c r="O292" s="256"/>
      <c r="P292" s="257"/>
      <c r="Q292" s="257"/>
    </row>
    <row r="293" spans="1:17" s="223" customFormat="1">
      <c r="A293" s="329"/>
      <c r="B293" s="253"/>
      <c r="C293" s="254"/>
      <c r="D293" s="300"/>
      <c r="E293" s="255"/>
      <c r="F293" s="256"/>
      <c r="G293" s="256"/>
      <c r="H293" s="256"/>
      <c r="I293" s="256"/>
      <c r="J293" s="256"/>
      <c r="K293" s="256"/>
      <c r="L293" s="256"/>
      <c r="M293" s="256"/>
      <c r="N293" s="256"/>
      <c r="O293" s="256"/>
      <c r="P293" s="257"/>
      <c r="Q293" s="257"/>
    </row>
    <row r="294" spans="1:17" s="223" customFormat="1">
      <c r="A294" s="329"/>
      <c r="B294" s="253"/>
      <c r="C294" s="254"/>
      <c r="D294" s="300"/>
      <c r="E294" s="255"/>
      <c r="F294" s="256"/>
      <c r="G294" s="256"/>
      <c r="H294" s="256"/>
      <c r="I294" s="256"/>
      <c r="J294" s="256"/>
      <c r="K294" s="256"/>
      <c r="L294" s="256"/>
      <c r="M294" s="256"/>
      <c r="N294" s="256"/>
      <c r="O294" s="256"/>
      <c r="P294" s="257"/>
      <c r="Q294" s="257"/>
    </row>
    <row r="295" spans="1:17" s="223" customFormat="1">
      <c r="A295" s="329"/>
      <c r="B295" s="253"/>
      <c r="C295" s="254"/>
      <c r="D295" s="300"/>
      <c r="E295" s="255"/>
      <c r="F295" s="256"/>
      <c r="G295" s="256"/>
      <c r="H295" s="256"/>
      <c r="I295" s="256"/>
      <c r="J295" s="256"/>
      <c r="K295" s="256"/>
      <c r="L295" s="256"/>
      <c r="M295" s="256"/>
      <c r="N295" s="256"/>
      <c r="O295" s="256"/>
      <c r="P295" s="257"/>
      <c r="Q295" s="257"/>
    </row>
    <row r="296" spans="1:17" s="223" customFormat="1">
      <c r="A296" s="329"/>
      <c r="B296" s="253"/>
      <c r="C296" s="254"/>
      <c r="D296" s="300"/>
      <c r="E296" s="255"/>
      <c r="F296" s="256"/>
      <c r="G296" s="256"/>
      <c r="H296" s="256"/>
      <c r="I296" s="256"/>
      <c r="J296" s="256"/>
      <c r="K296" s="256"/>
      <c r="L296" s="256"/>
      <c r="M296" s="256"/>
      <c r="N296" s="256"/>
      <c r="O296" s="256"/>
      <c r="P296" s="257"/>
      <c r="Q296" s="257"/>
    </row>
    <row r="297" spans="1:17" s="223" customFormat="1">
      <c r="A297" s="329"/>
      <c r="B297" s="253"/>
      <c r="C297" s="254"/>
      <c r="D297" s="300"/>
      <c r="E297" s="255"/>
      <c r="F297" s="256"/>
      <c r="G297" s="256"/>
      <c r="H297" s="256"/>
      <c r="I297" s="256"/>
      <c r="J297" s="256"/>
      <c r="K297" s="256"/>
      <c r="L297" s="256"/>
      <c r="M297" s="256"/>
      <c r="N297" s="256"/>
      <c r="O297" s="256"/>
      <c r="P297" s="257"/>
      <c r="Q297" s="257"/>
    </row>
    <row r="298" spans="1:17" s="223" customFormat="1">
      <c r="A298" s="329"/>
      <c r="B298" s="253"/>
      <c r="C298" s="254"/>
      <c r="D298" s="300"/>
      <c r="E298" s="255"/>
      <c r="F298" s="256"/>
      <c r="G298" s="256"/>
      <c r="H298" s="256"/>
      <c r="I298" s="256"/>
      <c r="J298" s="256"/>
      <c r="K298" s="256"/>
      <c r="L298" s="256"/>
      <c r="M298" s="256"/>
      <c r="N298" s="256"/>
      <c r="O298" s="256"/>
      <c r="P298" s="257"/>
      <c r="Q298" s="257"/>
    </row>
    <row r="299" spans="1:17" s="223" customFormat="1">
      <c r="A299" s="329"/>
      <c r="B299" s="253"/>
      <c r="C299" s="254"/>
      <c r="D299" s="300"/>
      <c r="E299" s="255"/>
      <c r="F299" s="256"/>
      <c r="G299" s="256"/>
      <c r="H299" s="256"/>
      <c r="I299" s="256"/>
      <c r="J299" s="256"/>
      <c r="K299" s="256"/>
      <c r="L299" s="256"/>
      <c r="M299" s="256"/>
      <c r="N299" s="256"/>
      <c r="O299" s="256"/>
      <c r="P299" s="257"/>
      <c r="Q299" s="257"/>
    </row>
    <row r="300" spans="1:17" s="223" customFormat="1">
      <c r="A300" s="329"/>
      <c r="B300" s="253"/>
      <c r="C300" s="254"/>
      <c r="D300" s="300"/>
      <c r="E300" s="255"/>
      <c r="F300" s="256"/>
      <c r="G300" s="256"/>
      <c r="H300" s="256"/>
      <c r="I300" s="256"/>
      <c r="J300" s="256"/>
      <c r="K300" s="256"/>
      <c r="L300" s="256"/>
      <c r="M300" s="256"/>
      <c r="N300" s="256"/>
      <c r="O300" s="256"/>
      <c r="P300" s="257"/>
      <c r="Q300" s="257"/>
    </row>
    <row r="301" spans="1:17" s="223" customFormat="1">
      <c r="A301" s="329"/>
      <c r="B301" s="253"/>
      <c r="C301" s="254"/>
      <c r="D301" s="300"/>
      <c r="E301" s="255"/>
      <c r="F301" s="256"/>
      <c r="G301" s="256"/>
      <c r="H301" s="256"/>
      <c r="I301" s="256"/>
      <c r="J301" s="256"/>
      <c r="K301" s="256"/>
      <c r="L301" s="256"/>
      <c r="M301" s="256"/>
      <c r="N301" s="256"/>
      <c r="O301" s="256"/>
      <c r="P301" s="257"/>
      <c r="Q301" s="257"/>
    </row>
    <row r="302" spans="1:17" s="223" customFormat="1">
      <c r="A302" s="329"/>
      <c r="B302" s="253"/>
      <c r="C302" s="254"/>
      <c r="D302" s="300"/>
      <c r="E302" s="255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7"/>
      <c r="Q302" s="257"/>
    </row>
    <row r="303" spans="1:17" s="223" customFormat="1">
      <c r="A303" s="329"/>
      <c r="B303" s="253"/>
      <c r="C303" s="254"/>
      <c r="D303" s="300"/>
      <c r="E303" s="255"/>
      <c r="F303" s="256"/>
      <c r="G303" s="256"/>
      <c r="H303" s="256"/>
      <c r="I303" s="256"/>
      <c r="J303" s="256"/>
      <c r="K303" s="256"/>
      <c r="L303" s="256"/>
      <c r="M303" s="256"/>
      <c r="N303" s="256"/>
      <c r="O303" s="256"/>
      <c r="P303" s="257"/>
      <c r="Q303" s="257"/>
    </row>
    <row r="304" spans="1:17" s="223" customFormat="1">
      <c r="A304" s="329"/>
      <c r="B304" s="253"/>
      <c r="C304" s="254"/>
      <c r="D304" s="300"/>
      <c r="E304" s="255"/>
      <c r="F304" s="256"/>
      <c r="G304" s="256"/>
      <c r="H304" s="256"/>
      <c r="I304" s="256"/>
      <c r="J304" s="256"/>
      <c r="K304" s="256"/>
      <c r="L304" s="256"/>
      <c r="M304" s="256"/>
      <c r="N304" s="256"/>
      <c r="O304" s="256"/>
      <c r="P304" s="257"/>
      <c r="Q304" s="257"/>
    </row>
    <row r="305" spans="1:17" s="223" customFormat="1">
      <c r="A305" s="329"/>
      <c r="B305" s="253"/>
      <c r="C305" s="254"/>
      <c r="D305" s="300"/>
      <c r="E305" s="255"/>
      <c r="F305" s="256"/>
      <c r="G305" s="256"/>
      <c r="H305" s="256"/>
      <c r="I305" s="256"/>
      <c r="J305" s="256"/>
      <c r="K305" s="256"/>
      <c r="L305" s="256"/>
      <c r="M305" s="256"/>
      <c r="N305" s="256"/>
      <c r="O305" s="256"/>
      <c r="P305" s="257"/>
      <c r="Q305" s="257"/>
    </row>
    <row r="306" spans="1:17" s="223" customFormat="1">
      <c r="A306" s="329"/>
      <c r="B306" s="253"/>
      <c r="C306" s="254"/>
      <c r="D306" s="300"/>
      <c r="E306" s="255"/>
      <c r="F306" s="256"/>
      <c r="G306" s="256"/>
      <c r="H306" s="256"/>
      <c r="I306" s="256"/>
      <c r="J306" s="256"/>
      <c r="K306" s="256"/>
      <c r="L306" s="256"/>
      <c r="M306" s="256"/>
      <c r="N306" s="256"/>
      <c r="O306" s="256"/>
      <c r="P306" s="257"/>
      <c r="Q306" s="257"/>
    </row>
    <row r="307" spans="1:17" s="223" customFormat="1">
      <c r="A307" s="329"/>
      <c r="B307" s="253"/>
      <c r="C307" s="254"/>
      <c r="D307" s="300"/>
      <c r="E307" s="255"/>
      <c r="F307" s="256"/>
      <c r="G307" s="256"/>
      <c r="H307" s="256"/>
      <c r="I307" s="256"/>
      <c r="J307" s="256"/>
      <c r="K307" s="256"/>
      <c r="L307" s="256"/>
      <c r="M307" s="256"/>
      <c r="N307" s="256"/>
      <c r="O307" s="256"/>
      <c r="P307" s="257"/>
      <c r="Q307" s="257"/>
    </row>
    <row r="308" spans="1:17" s="223" customFormat="1">
      <c r="A308" s="329"/>
      <c r="B308" s="253"/>
      <c r="C308" s="254"/>
      <c r="D308" s="300"/>
      <c r="E308" s="255"/>
      <c r="F308" s="256"/>
      <c r="G308" s="256"/>
      <c r="H308" s="256"/>
      <c r="I308" s="256"/>
      <c r="J308" s="256"/>
      <c r="K308" s="256"/>
      <c r="L308" s="256"/>
      <c r="M308" s="256"/>
      <c r="N308" s="256"/>
      <c r="O308" s="256"/>
      <c r="P308" s="257"/>
      <c r="Q308" s="257"/>
    </row>
    <row r="309" spans="1:17" s="223" customFormat="1">
      <c r="A309" s="329"/>
      <c r="B309" s="253"/>
      <c r="C309" s="254"/>
      <c r="D309" s="300"/>
      <c r="E309" s="255"/>
      <c r="F309" s="256"/>
      <c r="G309" s="256"/>
      <c r="H309" s="256"/>
      <c r="I309" s="256"/>
      <c r="J309" s="256"/>
      <c r="K309" s="256"/>
      <c r="L309" s="256"/>
      <c r="M309" s="256"/>
      <c r="N309" s="256"/>
      <c r="O309" s="256"/>
      <c r="P309" s="257"/>
      <c r="Q309" s="257"/>
    </row>
    <row r="310" spans="1:17" s="223" customFormat="1">
      <c r="A310" s="329"/>
      <c r="B310" s="253"/>
      <c r="C310" s="254"/>
      <c r="D310" s="300"/>
      <c r="E310" s="255"/>
      <c r="F310" s="256"/>
      <c r="G310" s="256"/>
      <c r="H310" s="256"/>
      <c r="I310" s="256"/>
      <c r="J310" s="256"/>
      <c r="K310" s="256"/>
      <c r="L310" s="256"/>
      <c r="M310" s="256"/>
      <c r="N310" s="256"/>
      <c r="O310" s="256"/>
      <c r="P310" s="257"/>
      <c r="Q310" s="257"/>
    </row>
    <row r="311" spans="1:17" s="223" customFormat="1">
      <c r="A311" s="329"/>
      <c r="B311" s="253"/>
      <c r="C311" s="254"/>
      <c r="D311" s="300"/>
      <c r="E311" s="255"/>
      <c r="F311" s="256"/>
      <c r="G311" s="256"/>
      <c r="H311" s="256"/>
      <c r="I311" s="256"/>
      <c r="J311" s="256"/>
      <c r="K311" s="256"/>
      <c r="L311" s="256"/>
      <c r="M311" s="256"/>
      <c r="N311" s="256"/>
      <c r="O311" s="256"/>
      <c r="P311" s="257"/>
      <c r="Q311" s="257"/>
    </row>
    <row r="312" spans="1:17" s="223" customFormat="1">
      <c r="A312" s="329"/>
      <c r="B312" s="253"/>
      <c r="C312" s="254"/>
      <c r="D312" s="300"/>
      <c r="E312" s="255"/>
      <c r="F312" s="256"/>
      <c r="G312" s="256"/>
      <c r="H312" s="256"/>
      <c r="I312" s="256"/>
      <c r="J312" s="256"/>
      <c r="K312" s="256"/>
      <c r="L312" s="256"/>
      <c r="M312" s="256"/>
      <c r="N312" s="256"/>
      <c r="O312" s="256"/>
      <c r="P312" s="257"/>
      <c r="Q312" s="257"/>
    </row>
    <row r="313" spans="1:17" s="223" customFormat="1">
      <c r="A313" s="329"/>
      <c r="B313" s="253"/>
      <c r="C313" s="254"/>
      <c r="D313" s="300"/>
      <c r="E313" s="255"/>
      <c r="F313" s="256"/>
      <c r="G313" s="256"/>
      <c r="H313" s="256"/>
      <c r="I313" s="256"/>
      <c r="J313" s="256"/>
      <c r="K313" s="256"/>
      <c r="L313" s="256"/>
      <c r="M313" s="256"/>
      <c r="N313" s="256"/>
      <c r="O313" s="256"/>
      <c r="P313" s="257"/>
      <c r="Q313" s="257"/>
    </row>
    <row r="314" spans="1:17" s="223" customFormat="1">
      <c r="A314" s="329"/>
      <c r="B314" s="253"/>
      <c r="C314" s="254"/>
      <c r="D314" s="300"/>
      <c r="E314" s="255"/>
      <c r="F314" s="256"/>
      <c r="G314" s="256"/>
      <c r="H314" s="256"/>
      <c r="I314" s="256"/>
      <c r="J314" s="256"/>
      <c r="K314" s="256"/>
      <c r="L314" s="256"/>
      <c r="M314" s="256"/>
      <c r="N314" s="256"/>
      <c r="O314" s="256"/>
      <c r="P314" s="257"/>
      <c r="Q314" s="257"/>
    </row>
    <row r="315" spans="1:17" s="223" customFormat="1">
      <c r="A315" s="329"/>
      <c r="B315" s="253"/>
      <c r="C315" s="254"/>
      <c r="D315" s="300"/>
      <c r="E315" s="255"/>
      <c r="F315" s="256"/>
      <c r="G315" s="256"/>
      <c r="H315" s="256"/>
      <c r="I315" s="256"/>
      <c r="J315" s="256"/>
      <c r="K315" s="256"/>
      <c r="L315" s="256"/>
      <c r="M315" s="256"/>
      <c r="N315" s="256"/>
      <c r="O315" s="256"/>
      <c r="P315" s="257"/>
      <c r="Q315" s="257"/>
    </row>
    <row r="316" spans="1:17" s="223" customFormat="1">
      <c r="A316" s="329"/>
      <c r="B316" s="253"/>
      <c r="C316" s="254"/>
      <c r="D316" s="300"/>
      <c r="E316" s="255"/>
      <c r="F316" s="256"/>
      <c r="G316" s="256"/>
      <c r="H316" s="256"/>
      <c r="I316" s="256"/>
      <c r="J316" s="256"/>
      <c r="K316" s="256"/>
      <c r="L316" s="256"/>
      <c r="M316" s="256"/>
      <c r="N316" s="256"/>
      <c r="O316" s="256"/>
      <c r="P316" s="257"/>
      <c r="Q316" s="257"/>
    </row>
    <row r="317" spans="1:17" s="223" customFormat="1">
      <c r="A317" s="329"/>
      <c r="B317" s="253"/>
      <c r="C317" s="254"/>
      <c r="D317" s="300"/>
      <c r="E317" s="255"/>
      <c r="F317" s="256"/>
      <c r="G317" s="256"/>
      <c r="H317" s="256"/>
      <c r="I317" s="256"/>
      <c r="J317" s="256"/>
      <c r="K317" s="256"/>
      <c r="L317" s="256"/>
      <c r="M317" s="256"/>
      <c r="N317" s="256"/>
      <c r="O317" s="256"/>
      <c r="P317" s="257"/>
      <c r="Q317" s="257"/>
    </row>
    <row r="318" spans="1:17" s="223" customFormat="1">
      <c r="A318" s="329"/>
      <c r="B318" s="253"/>
      <c r="C318" s="254"/>
      <c r="D318" s="300"/>
      <c r="E318" s="255"/>
      <c r="F318" s="256"/>
      <c r="G318" s="256"/>
      <c r="H318" s="256"/>
      <c r="I318" s="256"/>
      <c r="J318" s="256"/>
      <c r="K318" s="256"/>
      <c r="L318" s="256"/>
      <c r="M318" s="256"/>
      <c r="N318" s="256"/>
      <c r="O318" s="256"/>
      <c r="P318" s="257"/>
      <c r="Q318" s="257"/>
    </row>
    <row r="319" spans="1:17" s="223" customFormat="1">
      <c r="A319" s="329"/>
      <c r="B319" s="253"/>
      <c r="C319" s="254"/>
      <c r="D319" s="300"/>
      <c r="E319" s="255"/>
      <c r="F319" s="256"/>
      <c r="G319" s="256"/>
      <c r="H319" s="256"/>
      <c r="I319" s="256"/>
      <c r="J319" s="256"/>
      <c r="K319" s="256"/>
      <c r="L319" s="256"/>
      <c r="M319" s="256"/>
      <c r="N319" s="256"/>
      <c r="O319" s="256"/>
      <c r="P319" s="257"/>
      <c r="Q319" s="257"/>
    </row>
    <row r="320" spans="1:17" s="223" customFormat="1">
      <c r="A320" s="329"/>
      <c r="B320" s="253"/>
      <c r="C320" s="254"/>
      <c r="D320" s="300"/>
      <c r="E320" s="255"/>
      <c r="F320" s="256"/>
      <c r="G320" s="256"/>
      <c r="H320" s="256"/>
      <c r="I320" s="256"/>
      <c r="J320" s="256"/>
      <c r="K320" s="256"/>
      <c r="L320" s="256"/>
      <c r="M320" s="256"/>
      <c r="N320" s="256"/>
      <c r="O320" s="256"/>
      <c r="P320" s="257"/>
      <c r="Q320" s="257"/>
    </row>
    <row r="321" spans="1:17" s="223" customFormat="1">
      <c r="A321" s="329"/>
      <c r="B321" s="253"/>
      <c r="C321" s="254"/>
      <c r="D321" s="300"/>
      <c r="E321" s="255"/>
      <c r="F321" s="256"/>
      <c r="G321" s="256"/>
      <c r="H321" s="256"/>
      <c r="I321" s="256"/>
      <c r="J321" s="256"/>
      <c r="K321" s="256"/>
      <c r="L321" s="256"/>
      <c r="M321" s="256"/>
      <c r="N321" s="256"/>
      <c r="O321" s="256"/>
      <c r="P321" s="257"/>
      <c r="Q321" s="257"/>
    </row>
    <row r="322" spans="1:17" s="223" customFormat="1">
      <c r="A322" s="329"/>
      <c r="B322" s="253"/>
      <c r="C322" s="254"/>
      <c r="D322" s="300"/>
      <c r="E322" s="255"/>
      <c r="F322" s="256"/>
      <c r="G322" s="256"/>
      <c r="H322" s="256"/>
      <c r="I322" s="256"/>
      <c r="J322" s="256"/>
      <c r="K322" s="256"/>
      <c r="L322" s="256"/>
      <c r="M322" s="256"/>
      <c r="N322" s="256"/>
      <c r="O322" s="256"/>
      <c r="P322" s="257"/>
      <c r="Q322" s="257"/>
    </row>
    <row r="323" spans="1:17" s="223" customFormat="1">
      <c r="A323" s="329"/>
      <c r="B323" s="253"/>
      <c r="C323" s="254"/>
      <c r="D323" s="300"/>
      <c r="E323" s="255"/>
      <c r="F323" s="256"/>
      <c r="G323" s="256"/>
      <c r="H323" s="256"/>
      <c r="I323" s="256"/>
      <c r="J323" s="256"/>
      <c r="K323" s="256"/>
      <c r="L323" s="256"/>
      <c r="M323" s="256"/>
      <c r="N323" s="256"/>
      <c r="O323" s="256"/>
      <c r="P323" s="257"/>
      <c r="Q323" s="257"/>
    </row>
    <row r="324" spans="1:17" s="223" customFormat="1">
      <c r="A324" s="329"/>
      <c r="B324" s="253"/>
      <c r="C324" s="254"/>
      <c r="D324" s="300"/>
      <c r="E324" s="255"/>
      <c r="F324" s="256"/>
      <c r="G324" s="256"/>
      <c r="H324" s="256"/>
      <c r="I324" s="256"/>
      <c r="J324" s="256"/>
      <c r="K324" s="256"/>
      <c r="L324" s="256"/>
      <c r="M324" s="256"/>
      <c r="N324" s="256"/>
      <c r="O324" s="256"/>
      <c r="P324" s="257"/>
      <c r="Q324" s="257"/>
    </row>
    <row r="325" spans="1:17" s="223" customFormat="1">
      <c r="A325" s="329"/>
      <c r="B325" s="253"/>
      <c r="C325" s="254"/>
      <c r="D325" s="300"/>
      <c r="E325" s="255"/>
      <c r="F325" s="256"/>
      <c r="G325" s="256"/>
      <c r="H325" s="256"/>
      <c r="I325" s="256"/>
      <c r="J325" s="256"/>
      <c r="K325" s="256"/>
      <c r="L325" s="256"/>
      <c r="M325" s="256"/>
      <c r="N325" s="256"/>
      <c r="O325" s="256"/>
      <c r="P325" s="257"/>
      <c r="Q325" s="257"/>
    </row>
    <row r="326" spans="1:17" s="223" customFormat="1">
      <c r="A326" s="329"/>
      <c r="B326" s="253"/>
      <c r="C326" s="254"/>
      <c r="D326" s="300"/>
      <c r="E326" s="255"/>
      <c r="F326" s="256"/>
      <c r="G326" s="256"/>
      <c r="H326" s="256"/>
      <c r="I326" s="256"/>
      <c r="J326" s="256"/>
      <c r="K326" s="256"/>
      <c r="L326" s="256"/>
      <c r="M326" s="256"/>
      <c r="N326" s="256"/>
      <c r="O326" s="256"/>
      <c r="P326" s="257"/>
      <c r="Q326" s="257"/>
    </row>
    <row r="327" spans="1:17" s="223" customFormat="1">
      <c r="A327" s="329"/>
      <c r="B327" s="253"/>
      <c r="C327" s="254"/>
      <c r="D327" s="300"/>
      <c r="E327" s="255"/>
      <c r="F327" s="256"/>
      <c r="G327" s="256"/>
      <c r="H327" s="256"/>
      <c r="I327" s="256"/>
      <c r="J327" s="256"/>
      <c r="K327" s="256"/>
      <c r="L327" s="256"/>
      <c r="M327" s="256"/>
      <c r="N327" s="256"/>
      <c r="O327" s="256"/>
      <c r="P327" s="257"/>
      <c r="Q327" s="257"/>
    </row>
    <row r="328" spans="1:17" s="223" customFormat="1">
      <c r="A328" s="329"/>
      <c r="B328" s="253"/>
      <c r="C328" s="254"/>
      <c r="D328" s="300"/>
      <c r="E328" s="255"/>
      <c r="F328" s="256"/>
      <c r="G328" s="256"/>
      <c r="H328" s="256"/>
      <c r="I328" s="256"/>
      <c r="J328" s="256"/>
      <c r="K328" s="256"/>
      <c r="L328" s="256"/>
      <c r="M328" s="256"/>
      <c r="N328" s="256"/>
      <c r="O328" s="256"/>
      <c r="P328" s="257"/>
      <c r="Q328" s="257"/>
    </row>
    <row r="329" spans="1:17" s="223" customFormat="1">
      <c r="A329" s="329"/>
      <c r="B329" s="253"/>
      <c r="C329" s="254"/>
      <c r="D329" s="300"/>
      <c r="E329" s="255"/>
      <c r="F329" s="256"/>
      <c r="G329" s="256"/>
      <c r="H329" s="256"/>
      <c r="I329" s="256"/>
      <c r="J329" s="256"/>
      <c r="K329" s="256"/>
      <c r="L329" s="256"/>
      <c r="M329" s="256"/>
      <c r="N329" s="256"/>
      <c r="O329" s="256"/>
      <c r="P329" s="257"/>
      <c r="Q329" s="257"/>
    </row>
    <row r="330" spans="1:17" s="223" customFormat="1">
      <c r="A330" s="329"/>
      <c r="B330" s="253"/>
      <c r="C330" s="254"/>
      <c r="D330" s="300"/>
      <c r="E330" s="255"/>
      <c r="F330" s="256"/>
      <c r="G330" s="256"/>
      <c r="H330" s="256"/>
      <c r="I330" s="256"/>
      <c r="J330" s="256"/>
      <c r="K330" s="256"/>
      <c r="L330" s="256"/>
      <c r="M330" s="256"/>
      <c r="N330" s="256"/>
      <c r="O330" s="256"/>
      <c r="P330" s="257"/>
      <c r="Q330" s="257"/>
    </row>
    <row r="331" spans="1:17" s="223" customFormat="1">
      <c r="A331" s="329"/>
      <c r="B331" s="253"/>
      <c r="C331" s="254"/>
      <c r="D331" s="300"/>
      <c r="E331" s="255"/>
      <c r="F331" s="256"/>
      <c r="G331" s="256"/>
      <c r="H331" s="256"/>
      <c r="I331" s="256"/>
      <c r="J331" s="256"/>
      <c r="K331" s="256"/>
      <c r="L331" s="256"/>
      <c r="M331" s="256"/>
      <c r="N331" s="256"/>
      <c r="O331" s="256"/>
      <c r="P331" s="257"/>
      <c r="Q331" s="257"/>
    </row>
    <row r="332" spans="1:17" s="223" customFormat="1">
      <c r="A332" s="329"/>
      <c r="B332" s="253"/>
      <c r="C332" s="254"/>
      <c r="D332" s="300"/>
      <c r="E332" s="255"/>
      <c r="F332" s="256"/>
      <c r="G332" s="256"/>
      <c r="H332" s="256"/>
      <c r="I332" s="256"/>
      <c r="J332" s="256"/>
      <c r="K332" s="256"/>
      <c r="L332" s="256"/>
      <c r="M332" s="256"/>
      <c r="N332" s="256"/>
      <c r="O332" s="256"/>
      <c r="P332" s="257"/>
      <c r="Q332" s="257"/>
    </row>
    <row r="333" spans="1:17" s="223" customFormat="1">
      <c r="A333" s="329"/>
      <c r="B333" s="253"/>
      <c r="C333" s="254"/>
      <c r="D333" s="300"/>
      <c r="E333" s="255"/>
      <c r="F333" s="256"/>
      <c r="G333" s="256"/>
      <c r="H333" s="256"/>
      <c r="I333" s="256"/>
      <c r="J333" s="256"/>
      <c r="K333" s="256"/>
      <c r="L333" s="256"/>
      <c r="M333" s="256"/>
      <c r="N333" s="256"/>
      <c r="O333" s="256"/>
      <c r="P333" s="257"/>
      <c r="Q333" s="257"/>
    </row>
    <row r="334" spans="1:17" s="223" customFormat="1">
      <c r="A334" s="329"/>
      <c r="B334" s="253"/>
      <c r="C334" s="254"/>
      <c r="D334" s="300"/>
      <c r="E334" s="255"/>
      <c r="F334" s="256"/>
      <c r="G334" s="256"/>
      <c r="H334" s="256"/>
      <c r="I334" s="256"/>
      <c r="J334" s="256"/>
      <c r="K334" s="256"/>
      <c r="L334" s="256"/>
      <c r="M334" s="256"/>
      <c r="N334" s="256"/>
      <c r="O334" s="256"/>
      <c r="P334" s="257"/>
      <c r="Q334" s="257"/>
    </row>
    <row r="335" spans="1:17" s="223" customFormat="1">
      <c r="A335" s="329"/>
      <c r="B335" s="253"/>
      <c r="C335" s="254"/>
      <c r="D335" s="300"/>
      <c r="E335" s="255"/>
      <c r="F335" s="256"/>
      <c r="G335" s="256"/>
      <c r="H335" s="256"/>
      <c r="I335" s="256"/>
      <c r="J335" s="256"/>
      <c r="K335" s="256"/>
      <c r="L335" s="256"/>
      <c r="M335" s="256"/>
      <c r="N335" s="256"/>
      <c r="O335" s="256"/>
      <c r="P335" s="257"/>
      <c r="Q335" s="257"/>
    </row>
    <row r="336" spans="1:17" s="223" customFormat="1">
      <c r="A336" s="329"/>
      <c r="B336" s="253"/>
      <c r="C336" s="254"/>
      <c r="D336" s="300"/>
      <c r="E336" s="255"/>
      <c r="F336" s="256"/>
      <c r="G336" s="256"/>
      <c r="H336" s="256"/>
      <c r="I336" s="256"/>
      <c r="J336" s="256"/>
      <c r="K336" s="256"/>
      <c r="L336" s="256"/>
      <c r="M336" s="256"/>
      <c r="N336" s="256"/>
      <c r="O336" s="256"/>
      <c r="P336" s="257"/>
      <c r="Q336" s="257"/>
    </row>
    <row r="337" spans="1:17" s="223" customFormat="1">
      <c r="A337" s="329"/>
      <c r="B337" s="253"/>
      <c r="C337" s="254"/>
      <c r="D337" s="300"/>
      <c r="E337" s="255"/>
      <c r="F337" s="256"/>
      <c r="G337" s="256"/>
      <c r="H337" s="256"/>
      <c r="I337" s="256"/>
      <c r="J337" s="256"/>
      <c r="K337" s="256"/>
      <c r="L337" s="256"/>
      <c r="M337" s="256"/>
      <c r="N337" s="256"/>
      <c r="O337" s="256"/>
      <c r="P337" s="257"/>
      <c r="Q337" s="257"/>
    </row>
    <row r="338" spans="1:17" s="223" customFormat="1">
      <c r="A338" s="329"/>
      <c r="B338" s="253"/>
      <c r="C338" s="254"/>
      <c r="D338" s="300"/>
      <c r="E338" s="255"/>
      <c r="F338" s="256"/>
      <c r="G338" s="256"/>
      <c r="H338" s="256"/>
      <c r="I338" s="256"/>
      <c r="J338" s="256"/>
      <c r="K338" s="256"/>
      <c r="L338" s="256"/>
      <c r="M338" s="256"/>
      <c r="N338" s="256"/>
      <c r="O338" s="256"/>
      <c r="P338" s="257"/>
      <c r="Q338" s="257"/>
    </row>
    <row r="339" spans="1:17" s="223" customFormat="1">
      <c r="A339" s="329"/>
      <c r="B339" s="253"/>
      <c r="C339" s="254"/>
      <c r="D339" s="300"/>
      <c r="E339" s="255"/>
      <c r="F339" s="256"/>
      <c r="G339" s="256"/>
      <c r="H339" s="256"/>
      <c r="I339" s="256"/>
      <c r="J339" s="256"/>
      <c r="K339" s="256"/>
      <c r="L339" s="256"/>
      <c r="M339" s="256"/>
      <c r="N339" s="256"/>
      <c r="O339" s="256"/>
      <c r="P339" s="257"/>
      <c r="Q339" s="257"/>
    </row>
    <row r="340" spans="1:17" s="223" customFormat="1">
      <c r="A340" s="329"/>
      <c r="B340" s="253"/>
      <c r="C340" s="254"/>
      <c r="D340" s="300"/>
      <c r="E340" s="255"/>
      <c r="F340" s="256"/>
      <c r="G340" s="256"/>
      <c r="H340" s="256"/>
      <c r="I340" s="256"/>
      <c r="J340" s="256"/>
      <c r="K340" s="256"/>
      <c r="L340" s="256"/>
      <c r="M340" s="256"/>
      <c r="N340" s="256"/>
      <c r="O340" s="256"/>
      <c r="P340" s="257"/>
      <c r="Q340" s="257"/>
    </row>
    <row r="341" spans="1:17" s="223" customFormat="1">
      <c r="A341" s="329"/>
      <c r="B341" s="253"/>
      <c r="C341" s="254"/>
      <c r="D341" s="300"/>
      <c r="E341" s="255"/>
      <c r="F341" s="256"/>
      <c r="G341" s="256"/>
      <c r="H341" s="256"/>
      <c r="I341" s="256"/>
      <c r="J341" s="256"/>
      <c r="K341" s="256"/>
      <c r="L341" s="256"/>
      <c r="M341" s="256"/>
      <c r="N341" s="256"/>
      <c r="O341" s="256"/>
      <c r="P341" s="257"/>
      <c r="Q341" s="257"/>
    </row>
    <row r="342" spans="1:17" s="223" customFormat="1">
      <c r="A342" s="329"/>
      <c r="B342" s="253"/>
      <c r="C342" s="254"/>
      <c r="D342" s="300"/>
      <c r="E342" s="255"/>
      <c r="F342" s="256"/>
      <c r="G342" s="256"/>
      <c r="H342" s="256"/>
      <c r="I342" s="256"/>
      <c r="J342" s="256"/>
      <c r="K342" s="256"/>
      <c r="L342" s="256"/>
      <c r="M342" s="256"/>
      <c r="N342" s="256"/>
      <c r="O342" s="256"/>
      <c r="P342" s="257"/>
      <c r="Q342" s="257"/>
    </row>
    <row r="343" spans="1:17" s="223" customFormat="1">
      <c r="A343" s="329"/>
      <c r="B343" s="253"/>
      <c r="C343" s="254"/>
      <c r="D343" s="300"/>
      <c r="E343" s="255"/>
      <c r="F343" s="256"/>
      <c r="G343" s="256"/>
      <c r="H343" s="256"/>
      <c r="I343" s="256"/>
      <c r="J343" s="256"/>
      <c r="K343" s="256"/>
      <c r="L343" s="256"/>
      <c r="M343" s="256"/>
      <c r="N343" s="256"/>
      <c r="O343" s="256"/>
      <c r="P343" s="257"/>
      <c r="Q343" s="257"/>
    </row>
    <row r="344" spans="1:17" s="223" customFormat="1">
      <c r="A344" s="329"/>
      <c r="B344" s="253"/>
      <c r="C344" s="254"/>
      <c r="D344" s="300"/>
      <c r="E344" s="255"/>
      <c r="F344" s="256"/>
      <c r="G344" s="256"/>
      <c r="H344" s="256"/>
      <c r="I344" s="256"/>
      <c r="J344" s="256"/>
      <c r="K344" s="256"/>
      <c r="L344" s="256"/>
      <c r="M344" s="256"/>
      <c r="N344" s="256"/>
      <c r="O344" s="256"/>
      <c r="P344" s="257"/>
      <c r="Q344" s="257"/>
    </row>
    <row r="345" spans="1:17" s="223" customFormat="1">
      <c r="A345" s="329"/>
      <c r="B345" s="253"/>
      <c r="C345" s="254"/>
      <c r="D345" s="300"/>
      <c r="E345" s="255"/>
      <c r="F345" s="256"/>
      <c r="G345" s="256"/>
      <c r="H345" s="256"/>
      <c r="I345" s="256"/>
      <c r="J345" s="256"/>
      <c r="K345" s="256"/>
      <c r="L345" s="256"/>
      <c r="M345" s="256"/>
      <c r="N345" s="256"/>
      <c r="O345" s="256"/>
      <c r="P345" s="257"/>
      <c r="Q345" s="257"/>
    </row>
    <row r="346" spans="1:17" s="223" customFormat="1">
      <c r="A346" s="329"/>
      <c r="B346" s="253"/>
      <c r="C346" s="254"/>
      <c r="D346" s="300"/>
      <c r="E346" s="255"/>
      <c r="F346" s="256"/>
      <c r="G346" s="256"/>
      <c r="H346" s="256"/>
      <c r="I346" s="256"/>
      <c r="J346" s="256"/>
      <c r="K346" s="256"/>
      <c r="L346" s="256"/>
      <c r="M346" s="256"/>
      <c r="N346" s="256"/>
      <c r="O346" s="256"/>
      <c r="P346" s="257"/>
      <c r="Q346" s="257"/>
    </row>
    <row r="347" spans="1:17" s="223" customFormat="1">
      <c r="A347" s="329"/>
      <c r="B347" s="253"/>
      <c r="C347" s="254"/>
      <c r="D347" s="300"/>
      <c r="E347" s="255"/>
      <c r="F347" s="256"/>
      <c r="G347" s="256"/>
      <c r="H347" s="256"/>
      <c r="I347" s="256"/>
      <c r="J347" s="256"/>
      <c r="K347" s="256"/>
      <c r="L347" s="256"/>
      <c r="M347" s="256"/>
      <c r="N347" s="256"/>
      <c r="O347" s="256"/>
      <c r="P347" s="257"/>
      <c r="Q347" s="257"/>
    </row>
    <row r="348" spans="1:17" s="223" customFormat="1">
      <c r="A348" s="329"/>
      <c r="B348" s="253"/>
      <c r="C348" s="254"/>
      <c r="D348" s="300"/>
      <c r="E348" s="255"/>
      <c r="F348" s="256"/>
      <c r="G348" s="256"/>
      <c r="H348" s="256"/>
      <c r="I348" s="256"/>
      <c r="J348" s="256"/>
      <c r="K348" s="256"/>
      <c r="L348" s="256"/>
      <c r="M348" s="256"/>
      <c r="N348" s="256"/>
      <c r="O348" s="256"/>
      <c r="P348" s="257"/>
      <c r="Q348" s="257"/>
    </row>
    <row r="349" spans="1:17" s="223" customFormat="1">
      <c r="A349" s="329"/>
      <c r="B349" s="253"/>
      <c r="C349" s="254"/>
      <c r="D349" s="300"/>
      <c r="E349" s="255"/>
      <c r="F349" s="256"/>
      <c r="G349" s="256"/>
      <c r="H349" s="256"/>
      <c r="I349" s="256"/>
      <c r="J349" s="256"/>
      <c r="K349" s="256"/>
      <c r="L349" s="256"/>
      <c r="M349" s="256"/>
      <c r="N349" s="256"/>
      <c r="O349" s="256"/>
      <c r="P349" s="257"/>
      <c r="Q349" s="257"/>
    </row>
    <row r="350" spans="1:17" s="223" customFormat="1">
      <c r="A350" s="329"/>
      <c r="B350" s="253"/>
      <c r="C350" s="254"/>
      <c r="D350" s="300"/>
      <c r="E350" s="255"/>
      <c r="F350" s="256"/>
      <c r="G350" s="256"/>
      <c r="H350" s="256"/>
      <c r="I350" s="256"/>
      <c r="J350" s="256"/>
      <c r="K350" s="256"/>
      <c r="L350" s="256"/>
      <c r="M350" s="256"/>
      <c r="N350" s="256"/>
      <c r="O350" s="256"/>
      <c r="P350" s="257"/>
      <c r="Q350" s="257"/>
    </row>
    <row r="351" spans="1:17" s="223" customFormat="1">
      <c r="A351" s="329"/>
      <c r="B351" s="253"/>
      <c r="C351" s="254"/>
      <c r="D351" s="300"/>
      <c r="E351" s="255"/>
      <c r="F351" s="256"/>
      <c r="G351" s="256"/>
      <c r="H351" s="256"/>
      <c r="I351" s="256"/>
      <c r="J351" s="256"/>
      <c r="K351" s="256"/>
      <c r="L351" s="256"/>
      <c r="M351" s="256"/>
      <c r="N351" s="256"/>
      <c r="O351" s="256"/>
      <c r="P351" s="257"/>
      <c r="Q351" s="257"/>
    </row>
    <row r="352" spans="1:17" s="223" customFormat="1">
      <c r="A352" s="329"/>
      <c r="B352" s="253"/>
      <c r="C352" s="254"/>
      <c r="D352" s="300"/>
      <c r="E352" s="255"/>
      <c r="F352" s="256"/>
      <c r="G352" s="256"/>
      <c r="H352" s="256"/>
      <c r="I352" s="256"/>
      <c r="J352" s="256"/>
      <c r="K352" s="256"/>
      <c r="L352" s="256"/>
      <c r="M352" s="256"/>
      <c r="N352" s="256"/>
      <c r="O352" s="256"/>
      <c r="P352" s="257"/>
      <c r="Q352" s="257"/>
    </row>
    <row r="353" spans="1:17" s="223" customFormat="1">
      <c r="A353" s="329"/>
      <c r="B353" s="253"/>
      <c r="C353" s="254"/>
      <c r="D353" s="300"/>
      <c r="E353" s="255"/>
      <c r="F353" s="256"/>
      <c r="G353" s="256"/>
      <c r="H353" s="256"/>
      <c r="I353" s="256"/>
      <c r="J353" s="256"/>
      <c r="K353" s="256"/>
      <c r="L353" s="256"/>
      <c r="M353" s="256"/>
      <c r="N353" s="256"/>
      <c r="O353" s="256"/>
      <c r="P353" s="257"/>
      <c r="Q353" s="257"/>
    </row>
    <row r="354" spans="1:17" s="223" customFormat="1">
      <c r="A354" s="329"/>
      <c r="B354" s="253"/>
      <c r="C354" s="254"/>
      <c r="D354" s="300"/>
      <c r="E354" s="255"/>
      <c r="F354" s="256"/>
      <c r="G354" s="256"/>
      <c r="H354" s="256"/>
      <c r="I354" s="256"/>
      <c r="J354" s="256"/>
      <c r="K354" s="256"/>
      <c r="L354" s="256"/>
      <c r="M354" s="256"/>
      <c r="N354" s="256"/>
      <c r="O354" s="256"/>
      <c r="P354" s="257"/>
      <c r="Q354" s="257"/>
    </row>
    <row r="355" spans="1:17" s="223" customFormat="1">
      <c r="A355" s="329"/>
      <c r="B355" s="253"/>
      <c r="C355" s="254"/>
      <c r="D355" s="300"/>
      <c r="E355" s="255"/>
      <c r="F355" s="256"/>
      <c r="G355" s="256"/>
      <c r="H355" s="256"/>
      <c r="I355" s="256"/>
      <c r="J355" s="256"/>
      <c r="K355" s="256"/>
      <c r="L355" s="256"/>
      <c r="M355" s="256"/>
      <c r="N355" s="256"/>
      <c r="O355" s="256"/>
      <c r="P355" s="257"/>
      <c r="Q355" s="257"/>
    </row>
    <row r="356" spans="1:17" s="223" customFormat="1">
      <c r="A356" s="329"/>
      <c r="B356" s="253"/>
      <c r="C356" s="254"/>
      <c r="D356" s="300"/>
      <c r="E356" s="255"/>
      <c r="F356" s="256"/>
      <c r="G356" s="256"/>
      <c r="H356" s="256"/>
      <c r="I356" s="256"/>
      <c r="J356" s="256"/>
      <c r="K356" s="256"/>
      <c r="L356" s="256"/>
      <c r="M356" s="256"/>
      <c r="N356" s="256"/>
      <c r="O356" s="256"/>
      <c r="P356" s="257"/>
      <c r="Q356" s="257"/>
    </row>
    <row r="357" spans="1:17" s="223" customFormat="1">
      <c r="A357" s="329"/>
      <c r="B357" s="253"/>
      <c r="C357" s="254"/>
      <c r="D357" s="300"/>
      <c r="E357" s="255"/>
      <c r="F357" s="256"/>
      <c r="G357" s="256"/>
      <c r="H357" s="256"/>
      <c r="I357" s="256"/>
      <c r="J357" s="256"/>
      <c r="K357" s="256"/>
      <c r="L357" s="256"/>
      <c r="M357" s="256"/>
      <c r="N357" s="256"/>
      <c r="O357" s="256"/>
      <c r="P357" s="257"/>
      <c r="Q357" s="257"/>
    </row>
    <row r="358" spans="1:17" s="223" customFormat="1">
      <c r="A358" s="329"/>
      <c r="B358" s="253"/>
      <c r="C358" s="254"/>
      <c r="D358" s="300"/>
      <c r="E358" s="255"/>
      <c r="F358" s="256"/>
      <c r="G358" s="256"/>
      <c r="H358" s="256"/>
      <c r="I358" s="256"/>
      <c r="J358" s="256"/>
      <c r="K358" s="256"/>
      <c r="L358" s="256"/>
      <c r="M358" s="256"/>
      <c r="N358" s="256"/>
      <c r="O358" s="256"/>
      <c r="P358" s="257"/>
      <c r="Q358" s="257"/>
    </row>
    <row r="359" spans="1:17" s="223" customFormat="1">
      <c r="A359" s="329"/>
      <c r="B359" s="253"/>
      <c r="C359" s="254"/>
      <c r="D359" s="300"/>
      <c r="E359" s="255"/>
      <c r="F359" s="256"/>
      <c r="G359" s="256"/>
      <c r="H359" s="256"/>
      <c r="I359" s="256"/>
      <c r="J359" s="256"/>
      <c r="K359" s="256"/>
      <c r="L359" s="256"/>
      <c r="M359" s="256"/>
      <c r="N359" s="256"/>
      <c r="O359" s="256"/>
      <c r="P359" s="257"/>
      <c r="Q359" s="257"/>
    </row>
    <row r="360" spans="1:17" s="223" customFormat="1">
      <c r="A360" s="329"/>
      <c r="B360" s="253"/>
      <c r="C360" s="254"/>
      <c r="D360" s="300"/>
      <c r="E360" s="255"/>
      <c r="F360" s="256"/>
      <c r="G360" s="256"/>
      <c r="H360" s="256"/>
      <c r="I360" s="256"/>
      <c r="J360" s="256"/>
      <c r="K360" s="256"/>
      <c r="L360" s="256"/>
      <c r="M360" s="256"/>
      <c r="N360" s="256"/>
      <c r="O360" s="256"/>
      <c r="P360" s="257"/>
      <c r="Q360" s="257"/>
    </row>
    <row r="361" spans="1:17" s="223" customFormat="1">
      <c r="A361" s="329"/>
      <c r="B361" s="253"/>
      <c r="C361" s="254"/>
      <c r="D361" s="300"/>
      <c r="E361" s="255"/>
      <c r="F361" s="256"/>
      <c r="G361" s="256"/>
      <c r="H361" s="256"/>
      <c r="I361" s="256"/>
      <c r="J361" s="256"/>
      <c r="K361" s="256"/>
      <c r="L361" s="256"/>
      <c r="M361" s="256"/>
      <c r="N361" s="256"/>
      <c r="O361" s="256"/>
      <c r="P361" s="257"/>
      <c r="Q361" s="257"/>
    </row>
    <row r="362" spans="1:17" s="223" customFormat="1">
      <c r="A362" s="329"/>
      <c r="B362" s="253"/>
      <c r="C362" s="254"/>
      <c r="D362" s="300"/>
      <c r="E362" s="255"/>
      <c r="F362" s="256"/>
      <c r="G362" s="256"/>
      <c r="H362" s="256"/>
      <c r="I362" s="256"/>
      <c r="J362" s="256"/>
      <c r="K362" s="256"/>
      <c r="L362" s="256"/>
      <c r="M362" s="256"/>
      <c r="N362" s="256"/>
      <c r="O362" s="256"/>
      <c r="P362" s="257"/>
      <c r="Q362" s="257"/>
    </row>
    <row r="363" spans="1:17" s="223" customFormat="1">
      <c r="A363" s="329"/>
      <c r="B363" s="253"/>
      <c r="C363" s="254"/>
      <c r="D363" s="300"/>
      <c r="E363" s="255"/>
      <c r="F363" s="256"/>
      <c r="G363" s="256"/>
      <c r="H363" s="256"/>
      <c r="I363" s="256"/>
      <c r="J363" s="256"/>
      <c r="K363" s="256"/>
      <c r="L363" s="256"/>
      <c r="M363" s="256"/>
      <c r="N363" s="256"/>
      <c r="O363" s="256"/>
      <c r="P363" s="257"/>
      <c r="Q363" s="257"/>
    </row>
    <row r="364" spans="1:17" s="223" customFormat="1">
      <c r="A364" s="329"/>
      <c r="B364" s="253"/>
      <c r="C364" s="254"/>
      <c r="D364" s="300"/>
      <c r="E364" s="255"/>
      <c r="F364" s="256"/>
      <c r="G364" s="256"/>
      <c r="H364" s="256"/>
      <c r="I364" s="256"/>
      <c r="J364" s="256"/>
      <c r="K364" s="256"/>
      <c r="L364" s="256"/>
      <c r="M364" s="256"/>
      <c r="N364" s="256"/>
      <c r="O364" s="256"/>
      <c r="P364" s="257"/>
      <c r="Q364" s="257"/>
    </row>
    <row r="365" spans="1:17" s="223" customFormat="1">
      <c r="A365" s="329"/>
      <c r="B365" s="253"/>
      <c r="C365" s="254"/>
      <c r="D365" s="300"/>
      <c r="E365" s="255"/>
      <c r="F365" s="256"/>
      <c r="G365" s="256"/>
      <c r="H365" s="256"/>
      <c r="I365" s="256"/>
      <c r="J365" s="256"/>
      <c r="K365" s="256"/>
      <c r="L365" s="256"/>
      <c r="M365" s="256"/>
      <c r="N365" s="256"/>
      <c r="O365" s="256"/>
      <c r="P365" s="257"/>
      <c r="Q365" s="257"/>
    </row>
    <row r="366" spans="1:17" s="223" customFormat="1">
      <c r="A366" s="329"/>
      <c r="B366" s="253"/>
      <c r="C366" s="254"/>
      <c r="D366" s="300"/>
      <c r="E366" s="255"/>
      <c r="F366" s="256"/>
      <c r="G366" s="256"/>
      <c r="H366" s="256"/>
      <c r="I366" s="256"/>
      <c r="J366" s="256"/>
      <c r="K366" s="256"/>
      <c r="L366" s="256"/>
      <c r="M366" s="256"/>
      <c r="N366" s="256"/>
      <c r="O366" s="256"/>
      <c r="P366" s="257"/>
      <c r="Q366" s="257"/>
    </row>
    <row r="367" spans="1:17" s="223" customFormat="1">
      <c r="A367" s="329"/>
      <c r="B367" s="253"/>
      <c r="C367" s="254"/>
      <c r="D367" s="300"/>
      <c r="E367" s="255"/>
      <c r="F367" s="256"/>
      <c r="G367" s="256"/>
      <c r="H367" s="256"/>
      <c r="I367" s="256"/>
      <c r="J367" s="256"/>
      <c r="K367" s="256"/>
      <c r="L367" s="256"/>
      <c r="M367" s="256"/>
      <c r="N367" s="256"/>
      <c r="O367" s="256"/>
      <c r="P367" s="257"/>
      <c r="Q367" s="257"/>
    </row>
    <row r="368" spans="1:17" s="223" customFormat="1">
      <c r="A368" s="329"/>
      <c r="B368" s="253"/>
      <c r="C368" s="254"/>
      <c r="D368" s="300"/>
      <c r="E368" s="255"/>
      <c r="F368" s="256"/>
      <c r="G368" s="256"/>
      <c r="H368" s="256"/>
      <c r="I368" s="256"/>
      <c r="J368" s="256"/>
      <c r="K368" s="256"/>
      <c r="L368" s="256"/>
      <c r="M368" s="256"/>
      <c r="N368" s="256"/>
      <c r="O368" s="256"/>
      <c r="P368" s="257"/>
      <c r="Q368" s="257"/>
    </row>
    <row r="369" spans="1:17" s="223" customFormat="1">
      <c r="A369" s="329"/>
      <c r="B369" s="253"/>
      <c r="C369" s="254"/>
      <c r="D369" s="300"/>
      <c r="E369" s="255"/>
      <c r="F369" s="256"/>
      <c r="G369" s="256"/>
      <c r="H369" s="256"/>
      <c r="I369" s="256"/>
      <c r="J369" s="256"/>
      <c r="K369" s="256"/>
      <c r="L369" s="256"/>
      <c r="M369" s="256"/>
      <c r="N369" s="256"/>
      <c r="O369" s="256"/>
      <c r="P369" s="257"/>
      <c r="Q369" s="257"/>
    </row>
    <row r="370" spans="1:17" s="223" customFormat="1">
      <c r="A370" s="329"/>
      <c r="B370" s="253"/>
      <c r="C370" s="254"/>
      <c r="D370" s="300"/>
      <c r="E370" s="255"/>
      <c r="F370" s="256"/>
      <c r="G370" s="256"/>
      <c r="H370" s="256"/>
      <c r="I370" s="256"/>
      <c r="J370" s="256"/>
      <c r="K370" s="256"/>
      <c r="L370" s="256"/>
      <c r="M370" s="256"/>
      <c r="N370" s="256"/>
      <c r="O370" s="256"/>
      <c r="P370" s="257"/>
      <c r="Q370" s="257"/>
    </row>
    <row r="371" spans="1:17" s="223" customFormat="1">
      <c r="A371" s="329"/>
      <c r="B371" s="253"/>
      <c r="C371" s="254"/>
      <c r="D371" s="300"/>
      <c r="E371" s="255"/>
      <c r="F371" s="256"/>
      <c r="G371" s="256"/>
      <c r="H371" s="256"/>
      <c r="I371" s="256"/>
      <c r="J371" s="256"/>
      <c r="K371" s="256"/>
      <c r="L371" s="256"/>
      <c r="M371" s="256"/>
      <c r="N371" s="256"/>
      <c r="O371" s="256"/>
      <c r="P371" s="257"/>
      <c r="Q371" s="257"/>
    </row>
    <row r="372" spans="1:17" s="223" customFormat="1">
      <c r="A372" s="329"/>
      <c r="B372" s="253"/>
      <c r="C372" s="254"/>
      <c r="D372" s="300"/>
      <c r="E372" s="255"/>
      <c r="F372" s="256"/>
      <c r="G372" s="256"/>
      <c r="H372" s="256"/>
      <c r="I372" s="256"/>
      <c r="J372" s="256"/>
      <c r="K372" s="256"/>
      <c r="L372" s="256"/>
      <c r="M372" s="256"/>
      <c r="N372" s="256"/>
      <c r="O372" s="256"/>
      <c r="P372" s="257"/>
      <c r="Q372" s="257"/>
    </row>
    <row r="373" spans="1:17" s="223" customFormat="1">
      <c r="A373" s="329"/>
      <c r="B373" s="253"/>
      <c r="C373" s="254"/>
      <c r="D373" s="300"/>
      <c r="E373" s="255"/>
      <c r="F373" s="256"/>
      <c r="G373" s="256"/>
      <c r="H373" s="256"/>
      <c r="I373" s="256"/>
      <c r="J373" s="256"/>
      <c r="K373" s="256"/>
      <c r="L373" s="256"/>
      <c r="M373" s="256"/>
      <c r="N373" s="256"/>
      <c r="O373" s="256"/>
      <c r="P373" s="257"/>
      <c r="Q373" s="257"/>
    </row>
    <row r="374" spans="1:17" s="223" customFormat="1">
      <c r="A374" s="329"/>
      <c r="B374" s="253"/>
      <c r="C374" s="254"/>
      <c r="D374" s="300"/>
      <c r="E374" s="255"/>
      <c r="F374" s="256"/>
      <c r="G374" s="256"/>
      <c r="H374" s="256"/>
      <c r="I374" s="256"/>
      <c r="J374" s="256"/>
      <c r="K374" s="256"/>
      <c r="L374" s="256"/>
      <c r="M374" s="256"/>
      <c r="N374" s="256"/>
      <c r="O374" s="256"/>
      <c r="P374" s="257"/>
      <c r="Q374" s="257"/>
    </row>
    <row r="375" spans="1:17" s="223" customFormat="1">
      <c r="A375" s="329"/>
      <c r="B375" s="253"/>
      <c r="C375" s="254"/>
      <c r="D375" s="300"/>
      <c r="E375" s="255"/>
      <c r="F375" s="256"/>
      <c r="G375" s="256"/>
      <c r="H375" s="256"/>
      <c r="I375" s="256"/>
      <c r="J375" s="256"/>
      <c r="K375" s="256"/>
      <c r="L375" s="256"/>
      <c r="M375" s="256"/>
      <c r="N375" s="256"/>
      <c r="O375" s="256"/>
      <c r="P375" s="257"/>
      <c r="Q375" s="257"/>
    </row>
    <row r="376" spans="1:17" s="223" customFormat="1">
      <c r="A376" s="329"/>
      <c r="B376" s="253"/>
      <c r="C376" s="254"/>
      <c r="D376" s="300"/>
      <c r="E376" s="255"/>
      <c r="F376" s="256"/>
      <c r="G376" s="256"/>
      <c r="H376" s="256"/>
      <c r="I376" s="256"/>
      <c r="J376" s="256"/>
      <c r="K376" s="256"/>
      <c r="L376" s="256"/>
      <c r="M376" s="256"/>
      <c r="N376" s="256"/>
      <c r="O376" s="256"/>
      <c r="P376" s="257"/>
      <c r="Q376" s="257"/>
    </row>
    <row r="377" spans="1:17" s="223" customFormat="1">
      <c r="A377" s="329"/>
      <c r="B377" s="253"/>
      <c r="C377" s="254"/>
      <c r="D377" s="300"/>
      <c r="E377" s="255"/>
      <c r="F377" s="256"/>
      <c r="G377" s="256"/>
      <c r="H377" s="256"/>
      <c r="I377" s="256"/>
      <c r="J377" s="256"/>
      <c r="K377" s="256"/>
      <c r="L377" s="256"/>
      <c r="M377" s="256"/>
      <c r="N377" s="256"/>
      <c r="O377" s="256"/>
      <c r="P377" s="257"/>
      <c r="Q377" s="257"/>
    </row>
    <row r="378" spans="1:17" s="223" customFormat="1">
      <c r="A378" s="329"/>
      <c r="B378" s="253"/>
      <c r="C378" s="254"/>
      <c r="D378" s="300"/>
      <c r="E378" s="255"/>
      <c r="F378" s="256"/>
      <c r="G378" s="256"/>
      <c r="H378" s="256"/>
      <c r="I378" s="256"/>
      <c r="J378" s="256"/>
      <c r="K378" s="256"/>
      <c r="L378" s="256"/>
      <c r="M378" s="256"/>
      <c r="N378" s="256"/>
      <c r="O378" s="256"/>
      <c r="P378" s="257"/>
      <c r="Q378" s="257"/>
    </row>
    <row r="379" spans="1:17" s="223" customFormat="1">
      <c r="A379" s="329"/>
      <c r="B379" s="253"/>
      <c r="C379" s="254"/>
      <c r="D379" s="300"/>
      <c r="E379" s="255"/>
      <c r="F379" s="256"/>
      <c r="G379" s="256"/>
      <c r="H379" s="256"/>
      <c r="I379" s="256"/>
      <c r="J379" s="256"/>
      <c r="K379" s="256"/>
      <c r="L379" s="256"/>
      <c r="M379" s="256"/>
      <c r="N379" s="256"/>
      <c r="O379" s="256"/>
      <c r="P379" s="257"/>
      <c r="Q379" s="257"/>
    </row>
    <row r="380" spans="1:17" s="223" customFormat="1">
      <c r="A380" s="329"/>
      <c r="B380" s="253"/>
      <c r="C380" s="254"/>
      <c r="D380" s="300"/>
      <c r="E380" s="255"/>
      <c r="F380" s="256"/>
      <c r="G380" s="256"/>
      <c r="H380" s="256"/>
      <c r="I380" s="256"/>
      <c r="J380" s="256"/>
      <c r="K380" s="256"/>
      <c r="L380" s="256"/>
      <c r="M380" s="256"/>
      <c r="N380" s="256"/>
      <c r="O380" s="256"/>
      <c r="P380" s="257"/>
      <c r="Q380" s="257"/>
    </row>
    <row r="381" spans="1:17" s="223" customFormat="1">
      <c r="A381" s="329"/>
      <c r="B381" s="253"/>
      <c r="C381" s="254"/>
      <c r="D381" s="300"/>
      <c r="E381" s="255"/>
      <c r="F381" s="256"/>
      <c r="G381" s="256"/>
      <c r="H381" s="256"/>
      <c r="I381" s="256"/>
      <c r="J381" s="256"/>
      <c r="K381" s="256"/>
      <c r="L381" s="256"/>
      <c r="M381" s="256"/>
      <c r="N381" s="256"/>
      <c r="O381" s="256"/>
      <c r="P381" s="257"/>
      <c r="Q381" s="257"/>
    </row>
    <row r="382" spans="1:17" s="223" customFormat="1">
      <c r="A382" s="329"/>
      <c r="B382" s="253"/>
      <c r="C382" s="254"/>
      <c r="D382" s="300"/>
      <c r="E382" s="255"/>
      <c r="F382" s="256"/>
      <c r="G382" s="256"/>
      <c r="H382" s="256"/>
      <c r="I382" s="256"/>
      <c r="J382" s="256"/>
      <c r="K382" s="256"/>
      <c r="L382" s="256"/>
      <c r="M382" s="256"/>
      <c r="N382" s="256"/>
      <c r="O382" s="256"/>
      <c r="P382" s="257"/>
      <c r="Q382" s="257"/>
    </row>
    <row r="383" spans="1:17" s="223" customFormat="1">
      <c r="A383" s="329"/>
      <c r="B383" s="253"/>
      <c r="C383" s="254"/>
      <c r="D383" s="300"/>
      <c r="E383" s="255"/>
      <c r="F383" s="256"/>
      <c r="G383" s="256"/>
      <c r="H383" s="256"/>
      <c r="I383" s="256"/>
      <c r="J383" s="256"/>
      <c r="K383" s="256"/>
      <c r="L383" s="256"/>
      <c r="M383" s="256"/>
      <c r="N383" s="256"/>
      <c r="O383" s="256"/>
      <c r="P383" s="257"/>
      <c r="Q383" s="257"/>
    </row>
    <row r="384" spans="1:17" s="223" customFormat="1">
      <c r="A384" s="329"/>
      <c r="B384" s="253"/>
      <c r="C384" s="254"/>
      <c r="D384" s="300"/>
      <c r="E384" s="255"/>
      <c r="F384" s="256"/>
      <c r="G384" s="256"/>
      <c r="H384" s="256"/>
      <c r="I384" s="256"/>
      <c r="J384" s="256"/>
      <c r="K384" s="256"/>
      <c r="L384" s="256"/>
      <c r="M384" s="256"/>
      <c r="N384" s="256"/>
      <c r="O384" s="256"/>
      <c r="P384" s="257"/>
      <c r="Q384" s="257"/>
    </row>
    <row r="385" spans="1:17" s="223" customFormat="1">
      <c r="A385" s="329"/>
      <c r="B385" s="253"/>
      <c r="C385" s="254"/>
      <c r="D385" s="300"/>
      <c r="E385" s="255"/>
      <c r="F385" s="256"/>
      <c r="G385" s="256"/>
      <c r="H385" s="256"/>
      <c r="I385" s="256"/>
      <c r="J385" s="256"/>
      <c r="K385" s="256"/>
      <c r="L385" s="256"/>
      <c r="M385" s="256"/>
      <c r="N385" s="256"/>
      <c r="O385" s="256"/>
      <c r="P385" s="257"/>
      <c r="Q385" s="257"/>
    </row>
    <row r="386" spans="1:17" s="223" customFormat="1">
      <c r="A386" s="329"/>
      <c r="B386" s="253"/>
      <c r="C386" s="254"/>
      <c r="D386" s="300"/>
      <c r="E386" s="255"/>
      <c r="F386" s="256"/>
      <c r="G386" s="256"/>
      <c r="H386" s="256"/>
      <c r="I386" s="256"/>
      <c r="J386" s="256"/>
      <c r="K386" s="256"/>
      <c r="L386" s="256"/>
      <c r="M386" s="256"/>
      <c r="N386" s="256"/>
      <c r="O386" s="256"/>
      <c r="P386" s="257"/>
      <c r="Q386" s="257"/>
    </row>
    <row r="387" spans="1:17" s="223" customFormat="1">
      <c r="A387" s="329"/>
      <c r="B387" s="253"/>
      <c r="C387" s="254"/>
      <c r="D387" s="300"/>
      <c r="E387" s="255"/>
      <c r="F387" s="256"/>
      <c r="G387" s="256"/>
      <c r="H387" s="256"/>
      <c r="I387" s="256"/>
      <c r="J387" s="256"/>
      <c r="K387" s="256"/>
      <c r="L387" s="256"/>
      <c r="M387" s="256"/>
      <c r="N387" s="256"/>
      <c r="O387" s="256"/>
      <c r="P387" s="257"/>
      <c r="Q387" s="257"/>
    </row>
    <row r="388" spans="1:17" s="223" customFormat="1">
      <c r="A388" s="329"/>
      <c r="B388" s="253"/>
      <c r="C388" s="254"/>
      <c r="D388" s="300"/>
      <c r="E388" s="255"/>
      <c r="F388" s="256"/>
      <c r="G388" s="256"/>
      <c r="H388" s="256"/>
      <c r="I388" s="256"/>
      <c r="J388" s="256"/>
      <c r="K388" s="256"/>
      <c r="L388" s="256"/>
      <c r="M388" s="256"/>
      <c r="N388" s="256"/>
      <c r="O388" s="256"/>
      <c r="P388" s="257"/>
      <c r="Q388" s="257"/>
    </row>
    <row r="389" spans="1:17" s="223" customFormat="1">
      <c r="A389" s="329"/>
      <c r="B389" s="253"/>
      <c r="C389" s="254"/>
      <c r="D389" s="300"/>
      <c r="E389" s="255"/>
      <c r="F389" s="256"/>
      <c r="G389" s="256"/>
      <c r="H389" s="256"/>
      <c r="I389" s="256"/>
      <c r="J389" s="256"/>
      <c r="K389" s="256"/>
      <c r="L389" s="256"/>
      <c r="M389" s="256"/>
      <c r="N389" s="256"/>
      <c r="O389" s="256"/>
      <c r="P389" s="257"/>
      <c r="Q389" s="257"/>
    </row>
    <row r="390" spans="1:17" s="223" customFormat="1">
      <c r="A390" s="329"/>
      <c r="B390" s="253"/>
      <c r="C390" s="254"/>
      <c r="D390" s="300"/>
      <c r="E390" s="255"/>
      <c r="F390" s="256"/>
      <c r="G390" s="256"/>
      <c r="H390" s="256"/>
      <c r="I390" s="256"/>
      <c r="J390" s="256"/>
      <c r="K390" s="256"/>
      <c r="L390" s="256"/>
      <c r="M390" s="256"/>
      <c r="N390" s="256"/>
      <c r="O390" s="256"/>
      <c r="P390" s="257"/>
      <c r="Q390" s="257"/>
    </row>
    <row r="391" spans="1:17" s="223" customFormat="1">
      <c r="A391" s="329"/>
      <c r="B391" s="253"/>
      <c r="C391" s="254"/>
      <c r="D391" s="300"/>
      <c r="E391" s="255"/>
      <c r="F391" s="256"/>
      <c r="G391" s="256"/>
      <c r="H391" s="256"/>
      <c r="I391" s="256"/>
      <c r="J391" s="256"/>
      <c r="K391" s="256"/>
      <c r="L391" s="256"/>
      <c r="M391" s="256"/>
      <c r="N391" s="256"/>
      <c r="O391" s="256"/>
      <c r="P391" s="257"/>
      <c r="Q391" s="257"/>
    </row>
    <row r="392" spans="1:17" s="223" customFormat="1">
      <c r="A392" s="329"/>
      <c r="B392" s="253"/>
      <c r="C392" s="254"/>
      <c r="D392" s="300"/>
      <c r="E392" s="255"/>
      <c r="F392" s="256"/>
      <c r="G392" s="256"/>
      <c r="H392" s="256"/>
      <c r="I392" s="256"/>
      <c r="J392" s="256"/>
      <c r="K392" s="256"/>
      <c r="L392" s="256"/>
      <c r="M392" s="256"/>
      <c r="N392" s="256"/>
      <c r="O392" s="256"/>
      <c r="P392" s="257"/>
      <c r="Q392" s="257"/>
    </row>
    <row r="393" spans="1:17" s="223" customFormat="1">
      <c r="A393" s="329"/>
      <c r="B393" s="253"/>
      <c r="C393" s="254"/>
      <c r="D393" s="300"/>
      <c r="E393" s="255"/>
      <c r="F393" s="256"/>
      <c r="G393" s="256"/>
      <c r="H393" s="256"/>
      <c r="I393" s="256"/>
      <c r="J393" s="256"/>
      <c r="K393" s="256"/>
      <c r="L393" s="256"/>
      <c r="M393" s="256"/>
      <c r="N393" s="256"/>
      <c r="O393" s="256"/>
      <c r="P393" s="257"/>
      <c r="Q393" s="257"/>
    </row>
    <row r="394" spans="1:17" s="223" customFormat="1">
      <c r="A394" s="329"/>
      <c r="B394" s="253"/>
      <c r="C394" s="254"/>
      <c r="D394" s="300"/>
      <c r="E394" s="255"/>
      <c r="F394" s="256"/>
      <c r="G394" s="256"/>
      <c r="H394" s="256"/>
      <c r="I394" s="256"/>
      <c r="J394" s="256"/>
      <c r="K394" s="256"/>
      <c r="L394" s="256"/>
      <c r="M394" s="256"/>
      <c r="N394" s="256"/>
      <c r="O394" s="256"/>
      <c r="P394" s="257"/>
      <c r="Q394" s="257"/>
    </row>
    <row r="395" spans="1:17" s="223" customFormat="1">
      <c r="A395" s="329"/>
      <c r="B395" s="253"/>
      <c r="C395" s="254"/>
      <c r="D395" s="300"/>
      <c r="E395" s="255"/>
      <c r="F395" s="256"/>
      <c r="G395" s="256"/>
      <c r="H395" s="256"/>
      <c r="I395" s="256"/>
      <c r="J395" s="256"/>
      <c r="K395" s="256"/>
      <c r="L395" s="256"/>
      <c r="M395" s="256"/>
      <c r="N395" s="256"/>
      <c r="O395" s="256"/>
      <c r="P395" s="257"/>
      <c r="Q395" s="257"/>
    </row>
    <row r="396" spans="1:17" s="223" customFormat="1">
      <c r="A396" s="329"/>
      <c r="B396" s="253"/>
      <c r="C396" s="254"/>
      <c r="D396" s="300"/>
      <c r="E396" s="255"/>
      <c r="F396" s="256"/>
      <c r="G396" s="256"/>
      <c r="H396" s="256"/>
      <c r="I396" s="256"/>
      <c r="J396" s="256"/>
      <c r="K396" s="256"/>
      <c r="L396" s="256"/>
      <c r="M396" s="256"/>
      <c r="N396" s="256"/>
      <c r="O396" s="256"/>
      <c r="P396" s="257"/>
      <c r="Q396" s="257"/>
    </row>
    <row r="397" spans="1:17" s="223" customFormat="1">
      <c r="A397" s="329"/>
      <c r="B397" s="253"/>
      <c r="C397" s="254"/>
      <c r="D397" s="300"/>
      <c r="E397" s="255"/>
      <c r="F397" s="256"/>
      <c r="G397" s="256"/>
      <c r="H397" s="256"/>
      <c r="I397" s="256"/>
      <c r="J397" s="256"/>
      <c r="K397" s="256"/>
      <c r="L397" s="256"/>
      <c r="M397" s="256"/>
      <c r="N397" s="256"/>
      <c r="O397" s="256"/>
      <c r="P397" s="257"/>
      <c r="Q397" s="257"/>
    </row>
    <row r="398" spans="1:17" s="223" customFormat="1">
      <c r="A398" s="329"/>
      <c r="B398" s="253"/>
      <c r="C398" s="254"/>
      <c r="D398" s="300"/>
      <c r="E398" s="255"/>
      <c r="F398" s="256"/>
      <c r="G398" s="256"/>
      <c r="H398" s="256"/>
      <c r="I398" s="256"/>
      <c r="J398" s="256"/>
      <c r="K398" s="256"/>
      <c r="L398" s="256"/>
      <c r="M398" s="256"/>
      <c r="N398" s="256"/>
      <c r="O398" s="256"/>
      <c r="P398" s="257"/>
      <c r="Q398" s="257"/>
    </row>
    <row r="399" spans="1:17" s="223" customFormat="1">
      <c r="A399" s="329"/>
      <c r="B399" s="253"/>
      <c r="C399" s="254"/>
      <c r="D399" s="300"/>
      <c r="E399" s="255"/>
      <c r="F399" s="256"/>
      <c r="G399" s="256"/>
      <c r="H399" s="256"/>
      <c r="I399" s="256"/>
      <c r="J399" s="256"/>
      <c r="K399" s="256"/>
      <c r="L399" s="256"/>
      <c r="M399" s="256"/>
      <c r="N399" s="256"/>
      <c r="O399" s="256"/>
      <c r="P399" s="257"/>
      <c r="Q399" s="257"/>
    </row>
    <row r="400" spans="1:17" s="223" customFormat="1">
      <c r="A400" s="329"/>
      <c r="B400" s="253"/>
      <c r="C400" s="254"/>
      <c r="D400" s="300"/>
      <c r="E400" s="255"/>
      <c r="F400" s="256"/>
      <c r="G400" s="256"/>
      <c r="H400" s="256"/>
      <c r="I400" s="256"/>
      <c r="J400" s="256"/>
      <c r="K400" s="256"/>
      <c r="L400" s="256"/>
      <c r="M400" s="256"/>
      <c r="N400" s="256"/>
      <c r="O400" s="256"/>
      <c r="P400" s="257"/>
      <c r="Q400" s="257"/>
    </row>
    <row r="401" spans="1:17" s="223" customFormat="1">
      <c r="A401" s="329"/>
      <c r="B401" s="253"/>
      <c r="C401" s="254"/>
      <c r="D401" s="300"/>
      <c r="E401" s="255"/>
      <c r="F401" s="256"/>
      <c r="G401" s="256"/>
      <c r="H401" s="256"/>
      <c r="I401" s="256"/>
      <c r="J401" s="256"/>
      <c r="K401" s="256"/>
      <c r="L401" s="256"/>
      <c r="M401" s="256"/>
      <c r="N401" s="256"/>
      <c r="O401" s="256"/>
      <c r="P401" s="257"/>
      <c r="Q401" s="257"/>
    </row>
    <row r="402" spans="1:17" s="223" customFormat="1">
      <c r="A402" s="329"/>
      <c r="B402" s="253"/>
      <c r="C402" s="254"/>
      <c r="D402" s="300"/>
      <c r="E402" s="255"/>
      <c r="F402" s="256"/>
      <c r="G402" s="256"/>
      <c r="H402" s="256"/>
      <c r="I402" s="256"/>
      <c r="J402" s="256"/>
      <c r="K402" s="256"/>
      <c r="L402" s="256"/>
      <c r="M402" s="256"/>
      <c r="N402" s="256"/>
      <c r="O402" s="256"/>
      <c r="P402" s="257"/>
      <c r="Q402" s="257"/>
    </row>
    <row r="403" spans="1:17" s="223" customFormat="1">
      <c r="A403" s="329"/>
      <c r="B403" s="253"/>
      <c r="C403" s="254"/>
      <c r="D403" s="300"/>
      <c r="E403" s="255"/>
      <c r="F403" s="256"/>
      <c r="G403" s="256"/>
      <c r="H403" s="256"/>
      <c r="I403" s="256"/>
      <c r="J403" s="256"/>
      <c r="K403" s="256"/>
      <c r="L403" s="256"/>
      <c r="M403" s="256"/>
      <c r="N403" s="256"/>
      <c r="O403" s="256"/>
      <c r="P403" s="257"/>
      <c r="Q403" s="257"/>
    </row>
    <row r="404" spans="1:17" s="223" customFormat="1">
      <c r="A404" s="329"/>
      <c r="B404" s="253"/>
      <c r="C404" s="254"/>
      <c r="D404" s="300"/>
      <c r="E404" s="255"/>
      <c r="F404" s="256"/>
      <c r="G404" s="256"/>
      <c r="H404" s="256"/>
      <c r="I404" s="256"/>
      <c r="J404" s="256"/>
      <c r="K404" s="256"/>
      <c r="L404" s="256"/>
      <c r="M404" s="256"/>
      <c r="N404" s="256"/>
      <c r="O404" s="256"/>
      <c r="P404" s="257"/>
      <c r="Q404" s="257"/>
    </row>
    <row r="405" spans="1:17" s="223" customFormat="1">
      <c r="A405" s="329"/>
      <c r="B405" s="253"/>
      <c r="C405" s="254"/>
      <c r="D405" s="300"/>
      <c r="E405" s="255"/>
      <c r="F405" s="256"/>
      <c r="G405" s="256"/>
      <c r="H405" s="256"/>
      <c r="I405" s="256"/>
      <c r="J405" s="256"/>
      <c r="K405" s="256"/>
      <c r="L405" s="256"/>
      <c r="M405" s="256"/>
      <c r="N405" s="256"/>
      <c r="O405" s="256"/>
      <c r="P405" s="257"/>
      <c r="Q405" s="257"/>
    </row>
    <row r="406" spans="1:17" s="223" customFormat="1">
      <c r="A406" s="329"/>
      <c r="B406" s="253"/>
      <c r="C406" s="254"/>
      <c r="D406" s="300"/>
      <c r="E406" s="255"/>
      <c r="F406" s="256"/>
      <c r="G406" s="256"/>
      <c r="H406" s="256"/>
      <c r="I406" s="256"/>
      <c r="J406" s="256"/>
      <c r="K406" s="256"/>
      <c r="L406" s="256"/>
      <c r="M406" s="256"/>
      <c r="N406" s="256"/>
      <c r="O406" s="256"/>
      <c r="P406" s="257"/>
      <c r="Q406" s="257"/>
    </row>
    <row r="407" spans="1:17" s="223" customFormat="1">
      <c r="A407" s="329"/>
      <c r="B407" s="253"/>
      <c r="C407" s="254"/>
      <c r="D407" s="300"/>
      <c r="E407" s="255"/>
      <c r="F407" s="256"/>
      <c r="G407" s="256"/>
      <c r="H407" s="256"/>
      <c r="I407" s="256"/>
      <c r="J407" s="256"/>
      <c r="K407" s="256"/>
      <c r="L407" s="256"/>
      <c r="M407" s="256"/>
      <c r="N407" s="256"/>
      <c r="O407" s="256"/>
      <c r="P407" s="257"/>
      <c r="Q407" s="257"/>
    </row>
    <row r="408" spans="1:17" s="223" customFormat="1">
      <c r="A408" s="329"/>
      <c r="B408" s="253"/>
      <c r="C408" s="254"/>
      <c r="D408" s="300"/>
      <c r="E408" s="255"/>
      <c r="F408" s="256"/>
      <c r="G408" s="256"/>
      <c r="H408" s="256"/>
      <c r="I408" s="256"/>
      <c r="J408" s="256"/>
      <c r="K408" s="256"/>
      <c r="L408" s="256"/>
      <c r="M408" s="256"/>
      <c r="N408" s="256"/>
      <c r="O408" s="256"/>
      <c r="P408" s="257"/>
      <c r="Q408" s="257"/>
    </row>
    <row r="409" spans="1:17" s="223" customFormat="1">
      <c r="A409" s="329"/>
      <c r="B409" s="253"/>
      <c r="C409" s="254"/>
      <c r="D409" s="300"/>
      <c r="E409" s="255"/>
      <c r="F409" s="256"/>
      <c r="G409" s="256"/>
      <c r="H409" s="256"/>
      <c r="I409" s="256"/>
      <c r="J409" s="256"/>
      <c r="K409" s="256"/>
      <c r="L409" s="256"/>
      <c r="M409" s="256"/>
      <c r="N409" s="256"/>
      <c r="O409" s="256"/>
      <c r="P409" s="257"/>
      <c r="Q409" s="257"/>
    </row>
    <row r="410" spans="1:17" s="223" customFormat="1">
      <c r="A410" s="329"/>
      <c r="B410" s="253"/>
      <c r="C410" s="254"/>
      <c r="D410" s="300"/>
      <c r="E410" s="255"/>
      <c r="F410" s="256"/>
      <c r="G410" s="256"/>
      <c r="H410" s="256"/>
      <c r="I410" s="256"/>
      <c r="J410" s="256"/>
      <c r="K410" s="256"/>
      <c r="L410" s="256"/>
      <c r="M410" s="256"/>
      <c r="N410" s="256"/>
      <c r="O410" s="256"/>
      <c r="P410" s="257"/>
      <c r="Q410" s="257"/>
    </row>
    <row r="411" spans="1:17" s="223" customFormat="1">
      <c r="A411" s="329"/>
      <c r="B411" s="253"/>
      <c r="C411" s="254"/>
      <c r="D411" s="300"/>
      <c r="E411" s="255"/>
      <c r="F411" s="256"/>
      <c r="G411" s="256"/>
      <c r="H411" s="256"/>
      <c r="I411" s="256"/>
      <c r="J411" s="256"/>
      <c r="K411" s="256"/>
      <c r="L411" s="256"/>
      <c r="M411" s="256"/>
      <c r="N411" s="256"/>
      <c r="O411" s="256"/>
      <c r="P411" s="257"/>
      <c r="Q411" s="257"/>
    </row>
    <row r="412" spans="1:17" s="223" customFormat="1">
      <c r="A412" s="329"/>
      <c r="B412" s="253"/>
      <c r="C412" s="254"/>
      <c r="D412" s="300"/>
      <c r="E412" s="255"/>
      <c r="F412" s="256"/>
      <c r="G412" s="256"/>
      <c r="H412" s="256"/>
      <c r="I412" s="256"/>
      <c r="J412" s="256"/>
      <c r="K412" s="256"/>
      <c r="L412" s="256"/>
      <c r="M412" s="256"/>
      <c r="N412" s="256"/>
      <c r="O412" s="256"/>
      <c r="P412" s="257"/>
      <c r="Q412" s="257"/>
    </row>
    <row r="413" spans="1:17" s="223" customFormat="1">
      <c r="A413" s="329"/>
      <c r="B413" s="253"/>
      <c r="C413" s="254"/>
      <c r="D413" s="300"/>
      <c r="E413" s="255"/>
      <c r="F413" s="256"/>
      <c r="G413" s="256"/>
      <c r="H413" s="256"/>
      <c r="I413" s="256"/>
      <c r="J413" s="256"/>
      <c r="K413" s="256"/>
      <c r="L413" s="256"/>
      <c r="M413" s="256"/>
      <c r="N413" s="256"/>
      <c r="O413" s="256"/>
      <c r="P413" s="257"/>
      <c r="Q413" s="257"/>
    </row>
    <row r="414" spans="1:17" s="223" customFormat="1">
      <c r="A414" s="329"/>
      <c r="B414" s="253"/>
      <c r="C414" s="254"/>
      <c r="D414" s="300"/>
      <c r="E414" s="255"/>
      <c r="F414" s="256"/>
      <c r="G414" s="256"/>
      <c r="H414" s="256"/>
      <c r="I414" s="256"/>
      <c r="J414" s="256"/>
      <c r="K414" s="256"/>
      <c r="L414" s="256"/>
      <c r="M414" s="256"/>
      <c r="N414" s="256"/>
      <c r="O414" s="256"/>
      <c r="P414" s="257"/>
      <c r="Q414" s="257"/>
    </row>
    <row r="415" spans="1:17" s="223" customFormat="1">
      <c r="A415" s="329"/>
      <c r="B415" s="253"/>
      <c r="C415" s="254"/>
      <c r="D415" s="300"/>
      <c r="E415" s="255"/>
      <c r="F415" s="256"/>
      <c r="G415" s="256"/>
      <c r="H415" s="256"/>
      <c r="I415" s="256"/>
      <c r="J415" s="256"/>
      <c r="K415" s="256"/>
      <c r="L415" s="256"/>
      <c r="M415" s="256"/>
      <c r="N415" s="256"/>
      <c r="O415" s="256"/>
      <c r="P415" s="257"/>
      <c r="Q415" s="257"/>
    </row>
    <row r="416" spans="1:17" s="223" customFormat="1">
      <c r="A416" s="329"/>
      <c r="B416" s="253"/>
      <c r="C416" s="254"/>
      <c r="D416" s="300"/>
      <c r="E416" s="255"/>
      <c r="F416" s="256"/>
      <c r="G416" s="256"/>
      <c r="H416" s="256"/>
      <c r="I416" s="256"/>
      <c r="J416" s="256"/>
      <c r="K416" s="256"/>
      <c r="L416" s="256"/>
      <c r="M416" s="256"/>
      <c r="N416" s="256"/>
      <c r="O416" s="256"/>
      <c r="P416" s="257"/>
      <c r="Q416" s="257"/>
    </row>
    <row r="417" spans="1:17" s="223" customFormat="1">
      <c r="A417" s="329"/>
      <c r="B417" s="253"/>
      <c r="C417" s="254"/>
      <c r="D417" s="300"/>
      <c r="E417" s="255"/>
      <c r="F417" s="256"/>
      <c r="G417" s="256"/>
      <c r="H417" s="256"/>
      <c r="I417" s="256"/>
      <c r="J417" s="256"/>
      <c r="K417" s="256"/>
      <c r="L417" s="256"/>
      <c r="M417" s="256"/>
      <c r="N417" s="256"/>
      <c r="O417" s="256"/>
      <c r="P417" s="257"/>
      <c r="Q417" s="257"/>
    </row>
    <row r="418" spans="1:17" s="223" customFormat="1">
      <c r="A418" s="329"/>
      <c r="B418" s="253"/>
      <c r="C418" s="254"/>
      <c r="D418" s="300"/>
      <c r="E418" s="255"/>
      <c r="F418" s="256"/>
      <c r="G418" s="256"/>
      <c r="H418" s="256"/>
      <c r="I418" s="256"/>
      <c r="J418" s="256"/>
      <c r="K418" s="256"/>
      <c r="L418" s="256"/>
      <c r="M418" s="256"/>
      <c r="N418" s="256"/>
      <c r="O418" s="256"/>
      <c r="P418" s="257"/>
      <c r="Q418" s="257"/>
    </row>
    <row r="419" spans="1:17" s="223" customFormat="1">
      <c r="A419" s="329"/>
      <c r="B419" s="253"/>
      <c r="C419" s="254"/>
      <c r="D419" s="300"/>
      <c r="E419" s="255"/>
      <c r="F419" s="256"/>
      <c r="G419" s="256"/>
      <c r="H419" s="256"/>
      <c r="I419" s="256"/>
      <c r="J419" s="256"/>
      <c r="K419" s="256"/>
      <c r="L419" s="256"/>
      <c r="M419" s="256"/>
      <c r="N419" s="256"/>
      <c r="O419" s="256"/>
      <c r="P419" s="257"/>
      <c r="Q419" s="257"/>
    </row>
    <row r="420" spans="1:17" s="223" customFormat="1">
      <c r="A420" s="329"/>
      <c r="B420" s="253"/>
      <c r="C420" s="254"/>
      <c r="D420" s="300"/>
      <c r="E420" s="255"/>
      <c r="F420" s="256"/>
      <c r="G420" s="256"/>
      <c r="H420" s="256"/>
      <c r="I420" s="256"/>
      <c r="J420" s="256"/>
      <c r="K420" s="256"/>
      <c r="L420" s="256"/>
      <c r="M420" s="256"/>
      <c r="N420" s="256"/>
      <c r="O420" s="256"/>
      <c r="P420" s="257"/>
      <c r="Q420" s="257"/>
    </row>
    <row r="421" spans="1:17" s="223" customFormat="1">
      <c r="A421" s="329"/>
      <c r="B421" s="253"/>
      <c r="C421" s="254"/>
      <c r="D421" s="300"/>
      <c r="E421" s="255"/>
      <c r="F421" s="256"/>
      <c r="G421" s="256"/>
      <c r="H421" s="256"/>
      <c r="I421" s="256"/>
      <c r="J421" s="256"/>
      <c r="K421" s="256"/>
      <c r="L421" s="256"/>
      <c r="M421" s="256"/>
      <c r="N421" s="256"/>
      <c r="O421" s="256"/>
      <c r="P421" s="257"/>
      <c r="Q421" s="257"/>
    </row>
    <row r="422" spans="1:17" s="223" customFormat="1">
      <c r="A422" s="329"/>
      <c r="B422" s="253"/>
      <c r="C422" s="254"/>
      <c r="D422" s="300"/>
      <c r="E422" s="255"/>
      <c r="F422" s="256"/>
      <c r="G422" s="256"/>
      <c r="H422" s="256"/>
      <c r="I422" s="256"/>
      <c r="J422" s="256"/>
      <c r="K422" s="256"/>
      <c r="L422" s="256"/>
      <c r="M422" s="256"/>
      <c r="N422" s="256"/>
      <c r="O422" s="256"/>
      <c r="P422" s="257"/>
      <c r="Q422" s="257"/>
    </row>
    <row r="423" spans="1:17" s="223" customFormat="1">
      <c r="A423" s="329"/>
      <c r="B423" s="253"/>
      <c r="C423" s="254"/>
      <c r="D423" s="300"/>
      <c r="E423" s="255"/>
      <c r="F423" s="256"/>
      <c r="G423" s="256"/>
      <c r="H423" s="256"/>
      <c r="I423" s="256"/>
      <c r="J423" s="256"/>
      <c r="K423" s="256"/>
      <c r="L423" s="256"/>
      <c r="M423" s="256"/>
      <c r="N423" s="256"/>
      <c r="O423" s="256"/>
      <c r="P423" s="257"/>
      <c r="Q423" s="257"/>
    </row>
    <row r="424" spans="1:17" s="223" customFormat="1">
      <c r="A424" s="329"/>
      <c r="B424" s="253"/>
      <c r="C424" s="254"/>
      <c r="D424" s="300"/>
      <c r="E424" s="255"/>
      <c r="F424" s="256"/>
      <c r="G424" s="256"/>
      <c r="H424" s="256"/>
      <c r="I424" s="256"/>
      <c r="J424" s="256"/>
      <c r="K424" s="256"/>
      <c r="L424" s="256"/>
      <c r="M424" s="256"/>
      <c r="N424" s="256"/>
      <c r="O424" s="256"/>
      <c r="P424" s="257"/>
      <c r="Q424" s="257"/>
    </row>
    <row r="425" spans="1:17" s="223" customFormat="1">
      <c r="A425" s="329"/>
      <c r="B425" s="253"/>
      <c r="C425" s="254"/>
      <c r="D425" s="300"/>
      <c r="E425" s="255"/>
      <c r="F425" s="256"/>
      <c r="G425" s="256"/>
      <c r="H425" s="256"/>
      <c r="I425" s="256"/>
      <c r="J425" s="256"/>
      <c r="K425" s="256"/>
      <c r="L425" s="256"/>
      <c r="M425" s="256"/>
      <c r="N425" s="256"/>
      <c r="O425" s="256"/>
      <c r="P425" s="257"/>
      <c r="Q425" s="257"/>
    </row>
    <row r="426" spans="1:17" s="223" customFormat="1">
      <c r="A426" s="329"/>
      <c r="B426" s="253"/>
      <c r="C426" s="254"/>
      <c r="D426" s="300"/>
      <c r="E426" s="255"/>
      <c r="F426" s="256"/>
      <c r="G426" s="256"/>
      <c r="H426" s="256"/>
      <c r="I426" s="256"/>
      <c r="J426" s="256"/>
      <c r="K426" s="256"/>
      <c r="L426" s="256"/>
      <c r="M426" s="256"/>
      <c r="N426" s="256"/>
      <c r="O426" s="256"/>
      <c r="P426" s="257"/>
      <c r="Q426" s="257"/>
    </row>
    <row r="427" spans="1:17" s="223" customFormat="1">
      <c r="A427" s="329"/>
      <c r="B427" s="253"/>
      <c r="C427" s="254"/>
      <c r="D427" s="300"/>
      <c r="E427" s="255"/>
      <c r="F427" s="256"/>
      <c r="G427" s="256"/>
      <c r="H427" s="256"/>
      <c r="I427" s="256"/>
      <c r="J427" s="256"/>
      <c r="K427" s="256"/>
      <c r="L427" s="256"/>
      <c r="M427" s="256"/>
      <c r="N427" s="256"/>
      <c r="O427" s="256"/>
      <c r="P427" s="257"/>
      <c r="Q427" s="257"/>
    </row>
    <row r="428" spans="1:17" s="223" customFormat="1">
      <c r="A428" s="329"/>
      <c r="B428" s="253"/>
      <c r="C428" s="254"/>
      <c r="D428" s="300"/>
      <c r="E428" s="255"/>
      <c r="F428" s="256"/>
      <c r="G428" s="256"/>
      <c r="H428" s="256"/>
      <c r="I428" s="256"/>
      <c r="J428" s="256"/>
      <c r="K428" s="256"/>
      <c r="L428" s="256"/>
      <c r="M428" s="256"/>
      <c r="N428" s="256"/>
      <c r="O428" s="256"/>
      <c r="P428" s="257"/>
      <c r="Q428" s="257"/>
    </row>
    <row r="429" spans="1:17" s="223" customFormat="1">
      <c r="A429" s="329"/>
      <c r="B429" s="253"/>
      <c r="C429" s="254"/>
      <c r="D429" s="300"/>
      <c r="E429" s="255"/>
      <c r="F429" s="256"/>
      <c r="G429" s="256"/>
      <c r="H429" s="256"/>
      <c r="I429" s="256"/>
      <c r="J429" s="256"/>
      <c r="K429" s="256"/>
      <c r="L429" s="256"/>
      <c r="M429" s="256"/>
      <c r="N429" s="256"/>
      <c r="O429" s="256"/>
      <c r="P429" s="257"/>
      <c r="Q429" s="257"/>
    </row>
    <row r="430" spans="1:17" s="223" customFormat="1">
      <c r="A430" s="329"/>
      <c r="B430" s="253"/>
      <c r="C430" s="254"/>
      <c r="D430" s="300"/>
      <c r="E430" s="255"/>
      <c r="F430" s="256"/>
      <c r="G430" s="256"/>
      <c r="H430" s="256"/>
      <c r="I430" s="256"/>
      <c r="J430" s="256"/>
      <c r="K430" s="256"/>
      <c r="L430" s="256"/>
      <c r="M430" s="256"/>
      <c r="N430" s="256"/>
      <c r="O430" s="256"/>
      <c r="P430" s="257"/>
      <c r="Q430" s="257"/>
    </row>
    <row r="431" spans="1:17" s="223" customFormat="1">
      <c r="A431" s="329"/>
      <c r="B431" s="253"/>
      <c r="C431" s="254"/>
      <c r="D431" s="300"/>
      <c r="E431" s="255"/>
      <c r="F431" s="256"/>
      <c r="G431" s="256"/>
      <c r="H431" s="256"/>
      <c r="I431" s="256"/>
      <c r="J431" s="256"/>
      <c r="K431" s="256"/>
      <c r="L431" s="256"/>
      <c r="M431" s="256"/>
      <c r="N431" s="256"/>
      <c r="O431" s="256"/>
      <c r="P431" s="257"/>
      <c r="Q431" s="257"/>
    </row>
    <row r="432" spans="1:17" s="223" customFormat="1">
      <c r="A432" s="329"/>
      <c r="B432" s="253"/>
      <c r="C432" s="254"/>
      <c r="D432" s="300"/>
      <c r="E432" s="255"/>
      <c r="F432" s="256"/>
      <c r="G432" s="256"/>
      <c r="H432" s="256"/>
      <c r="I432" s="256"/>
      <c r="J432" s="256"/>
      <c r="K432" s="256"/>
      <c r="L432" s="256"/>
      <c r="M432" s="256"/>
      <c r="N432" s="256"/>
      <c r="O432" s="256"/>
      <c r="P432" s="257"/>
      <c r="Q432" s="257"/>
    </row>
    <row r="433" spans="1:17" s="223" customFormat="1">
      <c r="A433" s="329"/>
      <c r="B433" s="253"/>
      <c r="C433" s="254"/>
      <c r="D433" s="300"/>
      <c r="E433" s="255"/>
      <c r="F433" s="256"/>
      <c r="G433" s="256"/>
      <c r="H433" s="256"/>
      <c r="I433" s="256"/>
      <c r="J433" s="256"/>
      <c r="K433" s="256"/>
      <c r="L433" s="256"/>
      <c r="M433" s="256"/>
      <c r="N433" s="256"/>
      <c r="O433" s="256"/>
      <c r="P433" s="257"/>
      <c r="Q433" s="257"/>
    </row>
    <row r="434" spans="1:17" s="223" customFormat="1">
      <c r="A434" s="329"/>
      <c r="B434" s="253"/>
      <c r="C434" s="254"/>
      <c r="D434" s="300"/>
      <c r="E434" s="255"/>
      <c r="F434" s="256"/>
      <c r="G434" s="256"/>
      <c r="H434" s="256"/>
      <c r="I434" s="256"/>
      <c r="J434" s="256"/>
      <c r="K434" s="256"/>
      <c r="L434" s="256"/>
      <c r="M434" s="256"/>
      <c r="N434" s="256"/>
      <c r="O434" s="256"/>
      <c r="P434" s="257"/>
      <c r="Q434" s="257"/>
    </row>
    <row r="435" spans="1:17" s="223" customFormat="1">
      <c r="A435" s="329"/>
      <c r="B435" s="253"/>
      <c r="C435" s="254"/>
      <c r="D435" s="300"/>
      <c r="E435" s="255"/>
      <c r="F435" s="256"/>
      <c r="G435" s="256"/>
      <c r="H435" s="256"/>
      <c r="I435" s="256"/>
      <c r="J435" s="256"/>
      <c r="K435" s="256"/>
      <c r="L435" s="256"/>
      <c r="M435" s="256"/>
      <c r="N435" s="256"/>
      <c r="O435" s="256"/>
      <c r="P435" s="257"/>
      <c r="Q435" s="257"/>
    </row>
    <row r="436" spans="1:17" s="223" customFormat="1">
      <c r="A436" s="329"/>
      <c r="B436" s="253"/>
      <c r="C436" s="254"/>
      <c r="D436" s="300"/>
      <c r="E436" s="255"/>
      <c r="F436" s="256"/>
      <c r="G436" s="256"/>
      <c r="H436" s="256"/>
      <c r="I436" s="256"/>
      <c r="J436" s="256"/>
      <c r="K436" s="256"/>
      <c r="L436" s="256"/>
      <c r="M436" s="256"/>
      <c r="N436" s="256"/>
      <c r="O436" s="256"/>
      <c r="P436" s="257"/>
      <c r="Q436" s="257"/>
    </row>
    <row r="437" spans="1:17" s="223" customFormat="1">
      <c r="A437" s="329"/>
      <c r="B437" s="253"/>
      <c r="C437" s="254"/>
      <c r="D437" s="300"/>
      <c r="E437" s="255"/>
      <c r="F437" s="256"/>
      <c r="G437" s="256"/>
      <c r="H437" s="256"/>
      <c r="I437" s="256"/>
      <c r="J437" s="256"/>
      <c r="K437" s="256"/>
      <c r="L437" s="256"/>
      <c r="M437" s="256"/>
      <c r="N437" s="256"/>
      <c r="O437" s="256"/>
      <c r="P437" s="257"/>
      <c r="Q437" s="257"/>
    </row>
    <row r="438" spans="1:17" s="223" customFormat="1">
      <c r="A438" s="329"/>
      <c r="B438" s="253"/>
      <c r="C438" s="254"/>
      <c r="D438" s="300"/>
      <c r="E438" s="255"/>
      <c r="F438" s="256"/>
      <c r="G438" s="256"/>
      <c r="H438" s="256"/>
      <c r="I438" s="256"/>
      <c r="J438" s="256"/>
      <c r="K438" s="256"/>
      <c r="L438" s="256"/>
      <c r="M438" s="256"/>
      <c r="N438" s="256"/>
      <c r="O438" s="256"/>
      <c r="P438" s="257"/>
      <c r="Q438" s="257"/>
    </row>
    <row r="439" spans="1:17" s="223" customFormat="1">
      <c r="A439" s="329"/>
      <c r="B439" s="253"/>
      <c r="C439" s="254"/>
      <c r="D439" s="300"/>
      <c r="E439" s="255"/>
      <c r="F439" s="256"/>
      <c r="G439" s="256"/>
      <c r="H439" s="256"/>
      <c r="I439" s="256"/>
      <c r="J439" s="256"/>
      <c r="K439" s="256"/>
      <c r="L439" s="256"/>
      <c r="M439" s="256"/>
      <c r="N439" s="256"/>
      <c r="O439" s="256"/>
      <c r="P439" s="257"/>
      <c r="Q439" s="257"/>
    </row>
    <row r="440" spans="1:17" s="223" customFormat="1">
      <c r="A440" s="329"/>
      <c r="B440" s="253"/>
      <c r="C440" s="254"/>
      <c r="D440" s="300"/>
      <c r="E440" s="255"/>
      <c r="F440" s="256"/>
      <c r="G440" s="256"/>
      <c r="H440" s="256"/>
      <c r="I440" s="256"/>
      <c r="J440" s="256"/>
      <c r="K440" s="256"/>
      <c r="L440" s="256"/>
      <c r="M440" s="256"/>
      <c r="N440" s="256"/>
      <c r="O440" s="256"/>
      <c r="P440" s="257"/>
      <c r="Q440" s="257"/>
    </row>
    <row r="441" spans="1:17" s="223" customFormat="1">
      <c r="A441" s="329"/>
      <c r="B441" s="253"/>
      <c r="C441" s="254"/>
      <c r="D441" s="300"/>
      <c r="E441" s="255"/>
      <c r="F441" s="256"/>
      <c r="G441" s="256"/>
      <c r="H441" s="256"/>
      <c r="I441" s="256"/>
      <c r="J441" s="256"/>
      <c r="K441" s="256"/>
      <c r="L441" s="256"/>
      <c r="M441" s="256"/>
      <c r="N441" s="256"/>
      <c r="O441" s="256"/>
      <c r="P441" s="257"/>
      <c r="Q441" s="257"/>
    </row>
    <row r="442" spans="1:17" s="223" customFormat="1">
      <c r="A442" s="329"/>
      <c r="B442" s="253"/>
      <c r="C442" s="254"/>
      <c r="D442" s="300"/>
      <c r="E442" s="255"/>
      <c r="F442" s="256"/>
      <c r="G442" s="256"/>
      <c r="H442" s="256"/>
      <c r="I442" s="256"/>
      <c r="J442" s="256"/>
      <c r="K442" s="256"/>
      <c r="L442" s="256"/>
      <c r="M442" s="256"/>
      <c r="N442" s="256"/>
      <c r="O442" s="256"/>
      <c r="P442" s="257"/>
      <c r="Q442" s="257"/>
    </row>
    <row r="443" spans="1:17" s="223" customFormat="1">
      <c r="A443" s="329"/>
      <c r="B443" s="253"/>
      <c r="C443" s="254"/>
      <c r="D443" s="300"/>
      <c r="E443" s="255"/>
      <c r="F443" s="256"/>
      <c r="G443" s="256"/>
      <c r="H443" s="256"/>
      <c r="I443" s="256"/>
      <c r="J443" s="256"/>
      <c r="K443" s="256"/>
      <c r="L443" s="256"/>
      <c r="M443" s="256"/>
      <c r="N443" s="256"/>
      <c r="O443" s="256"/>
      <c r="P443" s="257"/>
      <c r="Q443" s="257"/>
    </row>
    <row r="444" spans="1:17" s="223" customFormat="1">
      <c r="A444" s="329"/>
      <c r="B444" s="253"/>
      <c r="C444" s="254"/>
      <c r="D444" s="300"/>
      <c r="E444" s="255"/>
      <c r="F444" s="256"/>
      <c r="G444" s="256"/>
      <c r="H444" s="256"/>
      <c r="I444" s="256"/>
      <c r="J444" s="256"/>
      <c r="K444" s="256"/>
      <c r="L444" s="256"/>
      <c r="M444" s="256"/>
      <c r="N444" s="256"/>
      <c r="O444" s="256"/>
      <c r="P444" s="257"/>
      <c r="Q444" s="257"/>
    </row>
    <row r="445" spans="1:17" s="223" customFormat="1">
      <c r="A445" s="329"/>
      <c r="B445" s="253"/>
      <c r="C445" s="254"/>
      <c r="D445" s="300"/>
      <c r="E445" s="255"/>
      <c r="F445" s="256"/>
      <c r="G445" s="256"/>
      <c r="H445" s="256"/>
      <c r="I445" s="256"/>
      <c r="J445" s="256"/>
      <c r="K445" s="256"/>
      <c r="L445" s="256"/>
      <c r="M445" s="256"/>
      <c r="N445" s="256"/>
      <c r="O445" s="256"/>
      <c r="P445" s="257"/>
      <c r="Q445" s="257"/>
    </row>
    <row r="446" spans="1:17" s="223" customFormat="1">
      <c r="A446" s="329"/>
      <c r="B446" s="253"/>
      <c r="C446" s="254"/>
      <c r="D446" s="300"/>
      <c r="E446" s="255"/>
      <c r="F446" s="256"/>
      <c r="G446" s="256"/>
      <c r="H446" s="256"/>
      <c r="I446" s="256"/>
      <c r="J446" s="256"/>
      <c r="K446" s="256"/>
      <c r="L446" s="256"/>
      <c r="M446" s="256"/>
      <c r="N446" s="256"/>
      <c r="O446" s="256"/>
      <c r="P446" s="257"/>
      <c r="Q446" s="257"/>
    </row>
    <row r="447" spans="1:17" s="223" customFormat="1">
      <c r="A447" s="329"/>
      <c r="B447" s="253"/>
      <c r="C447" s="254"/>
      <c r="D447" s="300"/>
      <c r="E447" s="255"/>
      <c r="F447" s="256"/>
      <c r="G447" s="256"/>
      <c r="H447" s="256"/>
      <c r="I447" s="256"/>
      <c r="J447" s="256"/>
      <c r="K447" s="256"/>
      <c r="L447" s="256"/>
      <c r="M447" s="256"/>
      <c r="N447" s="256"/>
      <c r="O447" s="256"/>
      <c r="P447" s="257"/>
      <c r="Q447" s="257"/>
    </row>
    <row r="448" spans="1:17" s="223" customFormat="1">
      <c r="A448" s="329"/>
      <c r="B448" s="253"/>
      <c r="C448" s="254"/>
      <c r="D448" s="300"/>
      <c r="E448" s="255"/>
      <c r="F448" s="256"/>
      <c r="G448" s="256"/>
      <c r="H448" s="256"/>
      <c r="I448" s="256"/>
      <c r="J448" s="256"/>
      <c r="K448" s="256"/>
      <c r="L448" s="256"/>
      <c r="M448" s="256"/>
      <c r="N448" s="256"/>
      <c r="O448" s="256"/>
      <c r="P448" s="257"/>
      <c r="Q448" s="257"/>
    </row>
    <row r="449" spans="1:17" s="223" customFormat="1">
      <c r="A449" s="329"/>
      <c r="B449" s="253"/>
      <c r="C449" s="254"/>
      <c r="D449" s="300"/>
      <c r="E449" s="255"/>
      <c r="F449" s="256"/>
      <c r="G449" s="256"/>
      <c r="H449" s="256"/>
      <c r="I449" s="256"/>
      <c r="J449" s="256"/>
      <c r="K449" s="256"/>
      <c r="L449" s="256"/>
      <c r="M449" s="256"/>
      <c r="N449" s="256"/>
      <c r="O449" s="256"/>
      <c r="P449" s="257"/>
      <c r="Q449" s="257"/>
    </row>
    <row r="450" spans="1:17" s="223" customFormat="1">
      <c r="A450" s="329"/>
      <c r="B450" s="253"/>
      <c r="C450" s="254"/>
      <c r="D450" s="300"/>
      <c r="E450" s="255"/>
      <c r="F450" s="256"/>
      <c r="G450" s="256"/>
      <c r="H450" s="256"/>
      <c r="I450" s="256"/>
      <c r="J450" s="256"/>
      <c r="K450" s="256"/>
      <c r="L450" s="256"/>
      <c r="M450" s="256"/>
      <c r="N450" s="256"/>
      <c r="O450" s="256"/>
      <c r="P450" s="257"/>
      <c r="Q450" s="257"/>
    </row>
    <row r="451" spans="1:17" s="223" customFormat="1">
      <c r="A451" s="329"/>
      <c r="B451" s="253"/>
      <c r="C451" s="254"/>
      <c r="D451" s="300"/>
      <c r="E451" s="255"/>
      <c r="F451" s="256"/>
      <c r="G451" s="256"/>
      <c r="H451" s="256"/>
      <c r="I451" s="256"/>
      <c r="J451" s="256"/>
      <c r="K451" s="256"/>
      <c r="L451" s="256"/>
      <c r="M451" s="256"/>
      <c r="N451" s="256"/>
      <c r="O451" s="256"/>
      <c r="P451" s="257"/>
      <c r="Q451" s="257"/>
    </row>
    <row r="452" spans="1:17" s="223" customFormat="1">
      <c r="A452" s="329"/>
      <c r="B452" s="253"/>
      <c r="C452" s="254"/>
      <c r="D452" s="300"/>
      <c r="E452" s="255"/>
      <c r="F452" s="256"/>
      <c r="G452" s="256"/>
      <c r="H452" s="256"/>
      <c r="I452" s="256"/>
      <c r="J452" s="256"/>
      <c r="K452" s="256"/>
      <c r="L452" s="256"/>
      <c r="M452" s="256"/>
      <c r="N452" s="256"/>
      <c r="O452" s="256"/>
      <c r="P452" s="257"/>
      <c r="Q452" s="257"/>
    </row>
    <row r="453" spans="1:17" s="223" customFormat="1">
      <c r="A453" s="329"/>
      <c r="B453" s="253"/>
      <c r="C453" s="254"/>
      <c r="D453" s="300"/>
      <c r="E453" s="255"/>
      <c r="F453" s="256"/>
      <c r="G453" s="256"/>
      <c r="H453" s="256"/>
      <c r="I453" s="256"/>
      <c r="J453" s="256"/>
      <c r="K453" s="256"/>
      <c r="L453" s="256"/>
      <c r="M453" s="256"/>
      <c r="N453" s="256"/>
      <c r="O453" s="256"/>
      <c r="P453" s="257"/>
      <c r="Q453" s="257"/>
    </row>
    <row r="454" spans="1:17" s="223" customFormat="1">
      <c r="A454" s="329"/>
      <c r="B454" s="253"/>
      <c r="C454" s="254"/>
      <c r="D454" s="300"/>
      <c r="E454" s="255"/>
      <c r="F454" s="256"/>
      <c r="G454" s="256"/>
      <c r="H454" s="256"/>
      <c r="I454" s="256"/>
      <c r="J454" s="256"/>
      <c r="K454" s="256"/>
      <c r="L454" s="256"/>
      <c r="M454" s="256"/>
      <c r="N454" s="256"/>
      <c r="O454" s="256"/>
      <c r="P454" s="257"/>
      <c r="Q454" s="257"/>
    </row>
    <row r="455" spans="1:17" s="223" customFormat="1">
      <c r="A455" s="329"/>
      <c r="B455" s="253"/>
      <c r="C455" s="254"/>
      <c r="D455" s="300"/>
      <c r="E455" s="255"/>
      <c r="F455" s="256"/>
      <c r="G455" s="256"/>
      <c r="H455" s="256"/>
      <c r="I455" s="256"/>
      <c r="J455" s="256"/>
      <c r="K455" s="256"/>
      <c r="L455" s="256"/>
      <c r="M455" s="256"/>
      <c r="N455" s="256"/>
      <c r="O455" s="256"/>
      <c r="P455" s="257"/>
      <c r="Q455" s="257"/>
    </row>
    <row r="456" spans="1:17" s="223" customFormat="1">
      <c r="A456" s="329"/>
      <c r="B456" s="253"/>
      <c r="C456" s="254"/>
      <c r="D456" s="300"/>
      <c r="E456" s="255"/>
      <c r="F456" s="256"/>
      <c r="G456" s="256"/>
      <c r="H456" s="256"/>
      <c r="I456" s="256"/>
      <c r="J456" s="256"/>
      <c r="K456" s="256"/>
      <c r="L456" s="256"/>
      <c r="M456" s="256"/>
      <c r="N456" s="256"/>
      <c r="O456" s="256"/>
      <c r="P456" s="257"/>
      <c r="Q456" s="257"/>
    </row>
    <row r="457" spans="1:17" s="223" customFormat="1">
      <c r="A457" s="329"/>
      <c r="B457" s="253"/>
      <c r="C457" s="254"/>
      <c r="D457" s="300"/>
      <c r="E457" s="255"/>
      <c r="F457" s="256"/>
      <c r="G457" s="256"/>
      <c r="H457" s="256"/>
      <c r="I457" s="256"/>
      <c r="J457" s="256"/>
      <c r="K457" s="256"/>
      <c r="L457" s="256"/>
      <c r="M457" s="256"/>
      <c r="N457" s="256"/>
      <c r="O457" s="256"/>
      <c r="P457" s="257"/>
      <c r="Q457" s="257"/>
    </row>
    <row r="458" spans="1:17" s="223" customFormat="1">
      <c r="A458" s="329"/>
      <c r="B458" s="253"/>
      <c r="C458" s="254"/>
      <c r="D458" s="300"/>
      <c r="E458" s="255"/>
      <c r="F458" s="256"/>
      <c r="G458" s="256"/>
      <c r="H458" s="256"/>
      <c r="I458" s="256"/>
      <c r="J458" s="256"/>
      <c r="K458" s="256"/>
      <c r="L458" s="256"/>
      <c r="M458" s="256"/>
      <c r="N458" s="256"/>
      <c r="O458" s="256"/>
      <c r="P458" s="257"/>
      <c r="Q458" s="257"/>
    </row>
    <row r="459" spans="1:17" s="223" customFormat="1">
      <c r="A459" s="329"/>
      <c r="B459" s="253"/>
      <c r="C459" s="254"/>
      <c r="D459" s="300"/>
      <c r="E459" s="255"/>
      <c r="F459" s="256"/>
      <c r="G459" s="256"/>
      <c r="H459" s="256"/>
      <c r="I459" s="256"/>
      <c r="J459" s="256"/>
      <c r="K459" s="256"/>
      <c r="L459" s="256"/>
      <c r="M459" s="256"/>
      <c r="N459" s="256"/>
      <c r="O459" s="256"/>
      <c r="P459" s="257"/>
      <c r="Q459" s="257"/>
    </row>
    <row r="460" spans="1:17" s="223" customFormat="1">
      <c r="A460" s="329"/>
      <c r="B460" s="253"/>
      <c r="C460" s="254"/>
      <c r="D460" s="300"/>
      <c r="E460" s="255"/>
      <c r="F460" s="256"/>
      <c r="G460" s="256"/>
      <c r="H460" s="256"/>
      <c r="I460" s="256"/>
      <c r="J460" s="256"/>
      <c r="K460" s="256"/>
      <c r="L460" s="256"/>
      <c r="M460" s="256"/>
      <c r="N460" s="256"/>
      <c r="O460" s="256"/>
      <c r="P460" s="257"/>
      <c r="Q460" s="257"/>
    </row>
    <row r="461" spans="1:17" s="223" customFormat="1">
      <c r="A461" s="329"/>
      <c r="B461" s="253"/>
      <c r="C461" s="254"/>
      <c r="D461" s="300"/>
      <c r="E461" s="255"/>
      <c r="F461" s="256"/>
      <c r="G461" s="256"/>
      <c r="H461" s="256"/>
      <c r="I461" s="256"/>
      <c r="J461" s="256"/>
      <c r="K461" s="256"/>
      <c r="L461" s="256"/>
      <c r="M461" s="256"/>
      <c r="N461" s="256"/>
      <c r="O461" s="256"/>
      <c r="P461" s="257"/>
      <c r="Q461" s="257"/>
    </row>
    <row r="462" spans="1:17" s="223" customFormat="1">
      <c r="A462" s="329"/>
      <c r="B462" s="253"/>
      <c r="C462" s="254"/>
      <c r="D462" s="300"/>
      <c r="E462" s="255"/>
      <c r="F462" s="256"/>
      <c r="G462" s="256"/>
      <c r="H462" s="256"/>
      <c r="I462" s="256"/>
      <c r="J462" s="256"/>
      <c r="K462" s="256"/>
      <c r="L462" s="256"/>
      <c r="M462" s="256"/>
      <c r="N462" s="256"/>
      <c r="O462" s="256"/>
      <c r="P462" s="257"/>
      <c r="Q462" s="257"/>
    </row>
    <row r="463" spans="1:17" s="223" customFormat="1">
      <c r="A463" s="329"/>
      <c r="B463" s="253"/>
      <c r="C463" s="254"/>
      <c r="D463" s="300"/>
      <c r="E463" s="255"/>
      <c r="F463" s="256"/>
      <c r="G463" s="256"/>
      <c r="H463" s="256"/>
      <c r="I463" s="256"/>
      <c r="J463" s="256"/>
      <c r="K463" s="256"/>
      <c r="L463" s="256"/>
      <c r="M463" s="256"/>
      <c r="N463" s="256"/>
      <c r="O463" s="256"/>
      <c r="P463" s="257"/>
      <c r="Q463" s="257"/>
    </row>
    <row r="464" spans="1:17" s="223" customFormat="1">
      <c r="A464" s="329"/>
      <c r="B464" s="253"/>
      <c r="C464" s="254"/>
      <c r="D464" s="300"/>
      <c r="E464" s="255"/>
      <c r="F464" s="256"/>
      <c r="G464" s="256"/>
      <c r="H464" s="256"/>
      <c r="I464" s="256"/>
      <c r="J464" s="256"/>
      <c r="K464" s="256"/>
      <c r="L464" s="256"/>
      <c r="M464" s="256"/>
      <c r="N464" s="256"/>
      <c r="O464" s="256"/>
      <c r="P464" s="257"/>
      <c r="Q464" s="257"/>
    </row>
    <row r="465" spans="1:17" s="223" customFormat="1">
      <c r="A465" s="329"/>
      <c r="B465" s="253"/>
      <c r="C465" s="254"/>
      <c r="D465" s="300"/>
      <c r="E465" s="255"/>
      <c r="F465" s="256"/>
      <c r="G465" s="256"/>
      <c r="H465" s="256"/>
      <c r="I465" s="256"/>
      <c r="J465" s="256"/>
      <c r="K465" s="256"/>
      <c r="L465" s="256"/>
      <c r="M465" s="256"/>
      <c r="N465" s="256"/>
      <c r="O465" s="256"/>
      <c r="P465" s="257"/>
      <c r="Q465" s="257"/>
    </row>
    <row r="466" spans="1:17" s="223" customFormat="1">
      <c r="A466" s="329"/>
      <c r="B466" s="253"/>
      <c r="C466" s="254"/>
      <c r="D466" s="300"/>
      <c r="E466" s="255"/>
      <c r="F466" s="256"/>
      <c r="G466" s="256"/>
      <c r="H466" s="256"/>
      <c r="I466" s="256"/>
      <c r="J466" s="256"/>
      <c r="K466" s="256"/>
      <c r="L466" s="256"/>
      <c r="M466" s="256"/>
      <c r="N466" s="256"/>
      <c r="O466" s="256"/>
      <c r="P466" s="257"/>
      <c r="Q466" s="257"/>
    </row>
    <row r="467" spans="1:17" s="223" customFormat="1">
      <c r="A467" s="329"/>
      <c r="B467" s="253"/>
      <c r="C467" s="254"/>
      <c r="D467" s="300"/>
      <c r="E467" s="255"/>
      <c r="F467" s="256"/>
      <c r="G467" s="256"/>
      <c r="H467" s="256"/>
      <c r="I467" s="256"/>
      <c r="J467" s="256"/>
      <c r="K467" s="256"/>
      <c r="L467" s="256"/>
      <c r="M467" s="256"/>
      <c r="N467" s="256"/>
      <c r="O467" s="256"/>
      <c r="P467" s="257"/>
      <c r="Q467" s="257"/>
    </row>
    <row r="468" spans="1:17" s="223" customFormat="1">
      <c r="A468" s="329"/>
      <c r="B468" s="253"/>
      <c r="C468" s="254"/>
      <c r="D468" s="300"/>
      <c r="E468" s="255"/>
      <c r="F468" s="256"/>
      <c r="G468" s="256"/>
      <c r="H468" s="256"/>
      <c r="I468" s="256"/>
      <c r="J468" s="256"/>
      <c r="K468" s="256"/>
      <c r="L468" s="256"/>
      <c r="M468" s="256"/>
      <c r="N468" s="256"/>
      <c r="O468" s="256"/>
      <c r="P468" s="257"/>
      <c r="Q468" s="257"/>
    </row>
    <row r="469" spans="1:17" s="223" customFormat="1">
      <c r="A469" s="329"/>
      <c r="B469" s="253"/>
      <c r="C469" s="254"/>
      <c r="D469" s="300"/>
      <c r="E469" s="255"/>
      <c r="F469" s="256"/>
      <c r="G469" s="256"/>
      <c r="H469" s="256"/>
      <c r="I469" s="256"/>
      <c r="J469" s="256"/>
      <c r="K469" s="256"/>
      <c r="L469" s="256"/>
      <c r="M469" s="256"/>
      <c r="N469" s="256"/>
      <c r="O469" s="256"/>
      <c r="P469" s="257"/>
      <c r="Q469" s="257"/>
    </row>
    <row r="470" spans="1:17" s="223" customFormat="1">
      <c r="A470" s="329"/>
      <c r="B470" s="253"/>
      <c r="C470" s="254"/>
      <c r="D470" s="300"/>
      <c r="E470" s="255"/>
      <c r="F470" s="256"/>
      <c r="G470" s="256"/>
      <c r="H470" s="256"/>
      <c r="I470" s="256"/>
      <c r="J470" s="256"/>
      <c r="K470" s="256"/>
      <c r="L470" s="256"/>
      <c r="M470" s="256"/>
      <c r="N470" s="256"/>
      <c r="O470" s="256"/>
      <c r="P470" s="257"/>
      <c r="Q470" s="257"/>
    </row>
    <row r="471" spans="1:17" s="223" customFormat="1">
      <c r="A471" s="329"/>
      <c r="B471" s="253"/>
      <c r="C471" s="254"/>
      <c r="D471" s="300"/>
      <c r="E471" s="255"/>
      <c r="F471" s="256"/>
      <c r="G471" s="256"/>
      <c r="H471" s="256"/>
      <c r="I471" s="256"/>
      <c r="J471" s="256"/>
      <c r="K471" s="256"/>
      <c r="L471" s="256"/>
      <c r="M471" s="256"/>
      <c r="N471" s="256"/>
      <c r="O471" s="256"/>
      <c r="P471" s="257"/>
      <c r="Q471" s="257"/>
    </row>
    <row r="472" spans="1:17" s="223" customFormat="1">
      <c r="A472" s="329"/>
      <c r="B472" s="253"/>
      <c r="C472" s="254"/>
      <c r="D472" s="300"/>
      <c r="E472" s="255"/>
      <c r="F472" s="256"/>
      <c r="G472" s="256"/>
      <c r="H472" s="256"/>
      <c r="I472" s="256"/>
      <c r="J472" s="256"/>
      <c r="K472" s="256"/>
      <c r="L472" s="256"/>
      <c r="M472" s="256"/>
      <c r="N472" s="256"/>
      <c r="O472" s="256"/>
      <c r="P472" s="257"/>
      <c r="Q472" s="257"/>
    </row>
    <row r="473" spans="1:17" s="223" customFormat="1">
      <c r="A473" s="329"/>
      <c r="B473" s="253"/>
      <c r="C473" s="254"/>
      <c r="D473" s="300"/>
      <c r="E473" s="255"/>
      <c r="F473" s="256"/>
      <c r="G473" s="256"/>
      <c r="H473" s="256"/>
      <c r="I473" s="256"/>
      <c r="J473" s="256"/>
      <c r="K473" s="256"/>
      <c r="L473" s="256"/>
      <c r="M473" s="256"/>
      <c r="N473" s="256"/>
      <c r="O473" s="256"/>
      <c r="P473" s="257"/>
      <c r="Q473" s="257"/>
    </row>
    <row r="474" spans="1:17" s="223" customFormat="1">
      <c r="A474" s="329"/>
      <c r="B474" s="253"/>
      <c r="C474" s="254"/>
      <c r="D474" s="300"/>
      <c r="E474" s="255"/>
      <c r="F474" s="256"/>
      <c r="G474" s="256"/>
      <c r="H474" s="256"/>
      <c r="I474" s="256"/>
      <c r="J474" s="256"/>
      <c r="K474" s="256"/>
      <c r="L474" s="256"/>
      <c r="M474" s="256"/>
      <c r="N474" s="256"/>
      <c r="O474" s="256"/>
      <c r="P474" s="257"/>
      <c r="Q474" s="257"/>
    </row>
    <row r="475" spans="1:17" s="223" customFormat="1">
      <c r="A475" s="329"/>
      <c r="B475" s="253"/>
      <c r="C475" s="254"/>
      <c r="D475" s="300"/>
      <c r="E475" s="255"/>
      <c r="F475" s="256"/>
      <c r="G475" s="256"/>
      <c r="H475" s="256"/>
      <c r="I475" s="256"/>
      <c r="J475" s="256"/>
      <c r="K475" s="256"/>
      <c r="L475" s="256"/>
      <c r="M475" s="256"/>
      <c r="N475" s="256"/>
      <c r="O475" s="256"/>
      <c r="P475" s="257"/>
      <c r="Q475" s="257"/>
    </row>
    <row r="476" spans="1:17" s="223" customFormat="1">
      <c r="A476" s="329"/>
      <c r="B476" s="253"/>
      <c r="C476" s="254"/>
      <c r="D476" s="300"/>
      <c r="E476" s="255"/>
      <c r="F476" s="256"/>
      <c r="G476" s="256"/>
      <c r="H476" s="256"/>
      <c r="I476" s="256"/>
      <c r="J476" s="256"/>
      <c r="K476" s="256"/>
      <c r="L476" s="256"/>
      <c r="M476" s="256"/>
      <c r="N476" s="256"/>
      <c r="O476" s="256"/>
      <c r="P476" s="257"/>
      <c r="Q476" s="257"/>
    </row>
    <row r="477" spans="1:17" s="223" customFormat="1">
      <c r="A477" s="329"/>
      <c r="B477" s="253"/>
      <c r="C477" s="254"/>
      <c r="D477" s="300"/>
      <c r="E477" s="255"/>
      <c r="F477" s="256"/>
      <c r="G477" s="256"/>
      <c r="H477" s="256"/>
      <c r="I477" s="256"/>
      <c r="J477" s="256"/>
      <c r="K477" s="256"/>
      <c r="L477" s="256"/>
      <c r="M477" s="256"/>
      <c r="N477" s="256"/>
      <c r="O477" s="256"/>
      <c r="P477" s="257"/>
      <c r="Q477" s="257"/>
    </row>
    <row r="478" spans="1:17" s="223" customFormat="1">
      <c r="A478" s="329"/>
      <c r="B478" s="253"/>
      <c r="C478" s="254"/>
      <c r="D478" s="300"/>
      <c r="E478" s="255"/>
      <c r="F478" s="256"/>
      <c r="G478" s="256"/>
      <c r="H478" s="256"/>
      <c r="I478" s="256"/>
      <c r="J478" s="256"/>
      <c r="K478" s="256"/>
      <c r="L478" s="256"/>
      <c r="M478" s="256"/>
      <c r="N478" s="256"/>
      <c r="O478" s="256"/>
      <c r="P478" s="257"/>
      <c r="Q478" s="257"/>
    </row>
    <row r="479" spans="1:17" s="223" customFormat="1">
      <c r="A479" s="329"/>
      <c r="B479" s="253"/>
      <c r="C479" s="254"/>
      <c r="D479" s="300"/>
      <c r="E479" s="255"/>
      <c r="F479" s="256"/>
      <c r="G479" s="256"/>
      <c r="H479" s="256"/>
      <c r="I479" s="256"/>
      <c r="J479" s="256"/>
      <c r="K479" s="256"/>
      <c r="L479" s="256"/>
      <c r="M479" s="256"/>
      <c r="N479" s="256"/>
      <c r="O479" s="256"/>
      <c r="P479" s="257"/>
      <c r="Q479" s="257"/>
    </row>
    <row r="480" spans="1:17" s="223" customFormat="1">
      <c r="A480" s="329"/>
      <c r="B480" s="253"/>
      <c r="C480" s="254"/>
      <c r="D480" s="300"/>
      <c r="E480" s="255"/>
      <c r="F480" s="256"/>
      <c r="G480" s="256"/>
      <c r="H480" s="256"/>
      <c r="I480" s="256"/>
      <c r="J480" s="256"/>
      <c r="K480" s="256"/>
      <c r="L480" s="256"/>
      <c r="M480" s="256"/>
      <c r="N480" s="256"/>
      <c r="O480" s="256"/>
      <c r="P480" s="257"/>
      <c r="Q480" s="257"/>
    </row>
    <row r="481" spans="1:17" s="223" customFormat="1">
      <c r="A481" s="329"/>
      <c r="B481" s="253"/>
      <c r="C481" s="254"/>
      <c r="D481" s="300"/>
      <c r="E481" s="255"/>
      <c r="F481" s="256"/>
      <c r="G481" s="256"/>
      <c r="H481" s="256"/>
      <c r="I481" s="256"/>
      <c r="J481" s="256"/>
      <c r="K481" s="256"/>
      <c r="L481" s="256"/>
      <c r="M481" s="256"/>
      <c r="N481" s="256"/>
      <c r="O481" s="256"/>
      <c r="P481" s="257"/>
      <c r="Q481" s="257"/>
    </row>
    <row r="482" spans="1:17" s="223" customFormat="1">
      <c r="A482" s="329"/>
      <c r="B482" s="253"/>
      <c r="C482" s="254"/>
      <c r="D482" s="300"/>
      <c r="E482" s="255"/>
      <c r="F482" s="256"/>
      <c r="G482" s="256"/>
      <c r="H482" s="256"/>
      <c r="I482" s="256"/>
      <c r="J482" s="256"/>
      <c r="K482" s="256"/>
      <c r="L482" s="256"/>
      <c r="M482" s="256"/>
      <c r="N482" s="256"/>
      <c r="O482" s="256"/>
      <c r="P482" s="257"/>
      <c r="Q482" s="257"/>
    </row>
    <row r="483" spans="1:17" s="223" customFormat="1">
      <c r="A483" s="329"/>
      <c r="B483" s="253"/>
      <c r="C483" s="254"/>
      <c r="D483" s="300"/>
      <c r="E483" s="255"/>
      <c r="F483" s="256"/>
      <c r="G483" s="256"/>
      <c r="H483" s="256"/>
      <c r="I483" s="256"/>
      <c r="J483" s="256"/>
      <c r="K483" s="256"/>
      <c r="L483" s="256"/>
      <c r="M483" s="256"/>
      <c r="N483" s="256"/>
      <c r="O483" s="256"/>
      <c r="P483" s="257"/>
      <c r="Q483" s="257"/>
    </row>
    <row r="484" spans="1:17" s="223" customFormat="1">
      <c r="A484" s="329"/>
      <c r="B484" s="253"/>
      <c r="C484" s="254"/>
      <c r="D484" s="300"/>
      <c r="E484" s="255"/>
      <c r="F484" s="256"/>
      <c r="G484" s="256"/>
      <c r="H484" s="256"/>
      <c r="I484" s="256"/>
      <c r="J484" s="256"/>
      <c r="K484" s="256"/>
      <c r="L484" s="256"/>
      <c r="M484" s="256"/>
      <c r="N484" s="256"/>
      <c r="O484" s="256"/>
      <c r="P484" s="257"/>
      <c r="Q484" s="257"/>
    </row>
    <row r="485" spans="1:17" s="223" customFormat="1">
      <c r="A485" s="329"/>
      <c r="B485" s="253"/>
      <c r="C485" s="254"/>
      <c r="D485" s="300"/>
      <c r="E485" s="255"/>
      <c r="F485" s="256"/>
      <c r="G485" s="256"/>
      <c r="H485" s="256"/>
      <c r="I485" s="256"/>
      <c r="J485" s="256"/>
      <c r="K485" s="256"/>
      <c r="L485" s="256"/>
      <c r="M485" s="256"/>
      <c r="N485" s="256"/>
      <c r="O485" s="256"/>
      <c r="P485" s="257"/>
      <c r="Q485" s="257"/>
    </row>
    <row r="486" spans="1:17" s="223" customFormat="1">
      <c r="A486" s="329"/>
      <c r="B486" s="253"/>
      <c r="C486" s="254"/>
      <c r="D486" s="300"/>
      <c r="E486" s="255"/>
      <c r="F486" s="256"/>
      <c r="G486" s="256"/>
      <c r="H486" s="256"/>
      <c r="I486" s="256"/>
      <c r="J486" s="256"/>
      <c r="K486" s="256"/>
      <c r="L486" s="256"/>
      <c r="M486" s="256"/>
      <c r="N486" s="256"/>
      <c r="O486" s="256"/>
      <c r="P486" s="257"/>
      <c r="Q486" s="257"/>
    </row>
    <row r="487" spans="1:17" s="223" customFormat="1">
      <c r="A487" s="329"/>
      <c r="B487" s="253"/>
      <c r="C487" s="254"/>
      <c r="D487" s="300"/>
      <c r="E487" s="255"/>
      <c r="F487" s="256"/>
      <c r="G487" s="256"/>
      <c r="H487" s="256"/>
      <c r="I487" s="256"/>
      <c r="J487" s="256"/>
      <c r="K487" s="256"/>
      <c r="L487" s="256"/>
      <c r="M487" s="256"/>
      <c r="N487" s="256"/>
      <c r="O487" s="256"/>
      <c r="P487" s="257"/>
      <c r="Q487" s="257"/>
    </row>
    <row r="488" spans="1:17" s="223" customFormat="1">
      <c r="A488" s="329"/>
      <c r="B488" s="253"/>
      <c r="C488" s="254"/>
      <c r="D488" s="300"/>
      <c r="E488" s="255"/>
      <c r="F488" s="256"/>
      <c r="G488" s="256"/>
      <c r="H488" s="256"/>
      <c r="I488" s="256"/>
      <c r="J488" s="256"/>
      <c r="K488" s="256"/>
      <c r="L488" s="256"/>
      <c r="M488" s="256"/>
      <c r="N488" s="256"/>
      <c r="O488" s="256"/>
      <c r="P488" s="257"/>
      <c r="Q488" s="257"/>
    </row>
    <row r="489" spans="1:17" s="223" customFormat="1">
      <c r="A489" s="329"/>
      <c r="B489" s="253"/>
      <c r="C489" s="254"/>
      <c r="D489" s="300"/>
      <c r="E489" s="255"/>
      <c r="F489" s="256"/>
      <c r="G489" s="256"/>
      <c r="H489" s="256"/>
      <c r="I489" s="256"/>
      <c r="J489" s="256"/>
      <c r="K489" s="256"/>
      <c r="L489" s="256"/>
      <c r="M489" s="256"/>
      <c r="N489" s="256"/>
      <c r="O489" s="256"/>
      <c r="P489" s="257"/>
      <c r="Q489" s="257"/>
    </row>
    <row r="490" spans="1:17" s="223" customFormat="1">
      <c r="A490" s="329"/>
      <c r="B490" s="253"/>
      <c r="C490" s="254"/>
      <c r="D490" s="300"/>
      <c r="E490" s="255"/>
      <c r="F490" s="256"/>
      <c r="G490" s="256"/>
      <c r="H490" s="256"/>
      <c r="I490" s="256"/>
      <c r="J490" s="256"/>
      <c r="K490" s="256"/>
      <c r="L490" s="256"/>
      <c r="M490" s="256"/>
      <c r="N490" s="256"/>
      <c r="O490" s="256"/>
      <c r="P490" s="257"/>
      <c r="Q490" s="257"/>
    </row>
    <row r="491" spans="1:17" s="223" customFormat="1">
      <c r="A491" s="329"/>
      <c r="B491" s="253"/>
      <c r="C491" s="254"/>
      <c r="D491" s="300"/>
      <c r="E491" s="255"/>
      <c r="F491" s="256"/>
      <c r="G491" s="256"/>
      <c r="H491" s="256"/>
      <c r="I491" s="256"/>
      <c r="J491" s="256"/>
      <c r="K491" s="256"/>
      <c r="L491" s="256"/>
      <c r="M491" s="256"/>
      <c r="N491" s="256"/>
      <c r="O491" s="256"/>
      <c r="P491" s="257"/>
      <c r="Q491" s="257"/>
    </row>
    <row r="492" spans="1:17" s="223" customFormat="1">
      <c r="A492" s="329"/>
      <c r="B492" s="253"/>
      <c r="C492" s="254"/>
      <c r="D492" s="300"/>
      <c r="E492" s="255"/>
      <c r="F492" s="256"/>
      <c r="G492" s="256"/>
      <c r="H492" s="256"/>
      <c r="I492" s="256"/>
      <c r="J492" s="256"/>
      <c r="K492" s="256"/>
      <c r="L492" s="256"/>
      <c r="M492" s="256"/>
      <c r="N492" s="256"/>
      <c r="O492" s="256"/>
      <c r="P492" s="257"/>
      <c r="Q492" s="257"/>
    </row>
    <row r="493" spans="1:17" s="223" customFormat="1">
      <c r="A493" s="329"/>
      <c r="B493" s="253"/>
      <c r="C493" s="254"/>
      <c r="D493" s="300"/>
      <c r="E493" s="255"/>
      <c r="F493" s="256"/>
      <c r="G493" s="256"/>
      <c r="H493" s="256"/>
      <c r="I493" s="256"/>
      <c r="J493" s="256"/>
      <c r="K493" s="256"/>
      <c r="L493" s="256"/>
      <c r="M493" s="256"/>
      <c r="N493" s="256"/>
      <c r="O493" s="256"/>
      <c r="P493" s="257"/>
      <c r="Q493" s="257"/>
    </row>
    <row r="494" spans="1:17" s="223" customFormat="1">
      <c r="A494" s="329"/>
      <c r="B494" s="253"/>
      <c r="C494" s="254"/>
      <c r="D494" s="300"/>
      <c r="E494" s="255"/>
      <c r="F494" s="256"/>
      <c r="G494" s="256"/>
      <c r="H494" s="256"/>
      <c r="I494" s="256"/>
      <c r="J494" s="256"/>
      <c r="K494" s="256"/>
      <c r="L494" s="256"/>
      <c r="M494" s="256"/>
      <c r="N494" s="256"/>
      <c r="O494" s="256"/>
      <c r="P494" s="257"/>
      <c r="Q494" s="257"/>
    </row>
    <row r="495" spans="1:17" s="223" customFormat="1">
      <c r="A495" s="329"/>
      <c r="B495" s="253"/>
      <c r="C495" s="254"/>
      <c r="D495" s="300"/>
      <c r="E495" s="255"/>
      <c r="F495" s="256"/>
      <c r="G495" s="256"/>
      <c r="H495" s="256"/>
      <c r="I495" s="256"/>
      <c r="J495" s="256"/>
      <c r="K495" s="256"/>
      <c r="L495" s="256"/>
      <c r="M495" s="256"/>
      <c r="N495" s="256"/>
      <c r="O495" s="256"/>
      <c r="P495" s="257"/>
      <c r="Q495" s="257"/>
    </row>
    <row r="496" spans="1:17" s="223" customFormat="1">
      <c r="A496" s="329"/>
      <c r="B496" s="253"/>
      <c r="C496" s="254"/>
      <c r="D496" s="300"/>
      <c r="E496" s="255"/>
      <c r="F496" s="256"/>
      <c r="G496" s="256"/>
      <c r="H496" s="256"/>
      <c r="I496" s="256"/>
      <c r="J496" s="256"/>
      <c r="K496" s="256"/>
      <c r="L496" s="256"/>
      <c r="M496" s="256"/>
      <c r="N496" s="256"/>
      <c r="O496" s="256"/>
      <c r="P496" s="257"/>
      <c r="Q496" s="257"/>
    </row>
    <row r="497" spans="1:17" s="223" customFormat="1">
      <c r="A497" s="329"/>
      <c r="B497" s="253"/>
      <c r="C497" s="254"/>
      <c r="D497" s="300"/>
      <c r="E497" s="255"/>
      <c r="F497" s="256"/>
      <c r="G497" s="256"/>
      <c r="H497" s="256"/>
      <c r="I497" s="256"/>
      <c r="J497" s="256"/>
      <c r="K497" s="256"/>
      <c r="L497" s="256"/>
      <c r="M497" s="256"/>
      <c r="N497" s="256"/>
      <c r="O497" s="256"/>
      <c r="P497" s="257"/>
      <c r="Q497" s="257"/>
    </row>
    <row r="498" spans="1:17" s="223" customFormat="1">
      <c r="A498" s="329"/>
      <c r="B498" s="253"/>
      <c r="C498" s="254"/>
      <c r="D498" s="300"/>
      <c r="E498" s="255"/>
      <c r="F498" s="256"/>
      <c r="G498" s="256"/>
      <c r="H498" s="256"/>
      <c r="I498" s="256"/>
      <c r="J498" s="256"/>
      <c r="K498" s="256"/>
      <c r="L498" s="256"/>
      <c r="M498" s="256"/>
      <c r="N498" s="256"/>
      <c r="O498" s="256"/>
      <c r="P498" s="257"/>
      <c r="Q498" s="257"/>
    </row>
    <row r="499" spans="1:17" s="223" customFormat="1">
      <c r="A499" s="329"/>
      <c r="B499" s="253"/>
      <c r="C499" s="254"/>
      <c r="D499" s="300"/>
      <c r="E499" s="255"/>
      <c r="F499" s="256"/>
      <c r="G499" s="256"/>
      <c r="H499" s="256"/>
      <c r="I499" s="256"/>
      <c r="J499" s="256"/>
      <c r="K499" s="256"/>
      <c r="L499" s="256"/>
      <c r="M499" s="256"/>
      <c r="N499" s="256"/>
      <c r="O499" s="256"/>
      <c r="P499" s="257"/>
      <c r="Q499" s="257"/>
    </row>
    <row r="500" spans="1:17" s="223" customFormat="1">
      <c r="A500" s="329"/>
      <c r="B500" s="253"/>
      <c r="C500" s="254"/>
      <c r="D500" s="300"/>
      <c r="E500" s="255"/>
      <c r="F500" s="256"/>
      <c r="G500" s="256"/>
      <c r="H500" s="256"/>
      <c r="I500" s="256"/>
      <c r="J500" s="256"/>
      <c r="K500" s="256"/>
      <c r="L500" s="256"/>
      <c r="M500" s="256"/>
      <c r="N500" s="256"/>
      <c r="O500" s="256"/>
      <c r="P500" s="257"/>
      <c r="Q500" s="257"/>
    </row>
    <row r="501" spans="1:17" s="223" customFormat="1">
      <c r="A501" s="329"/>
      <c r="B501" s="253"/>
      <c r="C501" s="254"/>
      <c r="D501" s="300"/>
      <c r="E501" s="255"/>
      <c r="F501" s="256"/>
      <c r="G501" s="256"/>
      <c r="H501" s="256"/>
      <c r="I501" s="256"/>
      <c r="J501" s="256"/>
      <c r="K501" s="256"/>
      <c r="L501" s="256"/>
      <c r="M501" s="256"/>
      <c r="N501" s="256"/>
      <c r="O501" s="256"/>
      <c r="P501" s="257"/>
      <c r="Q501" s="257"/>
    </row>
    <row r="502" spans="1:17" s="223" customFormat="1">
      <c r="A502" s="329"/>
      <c r="B502" s="253"/>
      <c r="C502" s="254"/>
      <c r="D502" s="300"/>
      <c r="E502" s="255"/>
      <c r="F502" s="256"/>
      <c r="G502" s="256"/>
      <c r="H502" s="256"/>
      <c r="I502" s="256"/>
      <c r="J502" s="256"/>
      <c r="K502" s="256"/>
      <c r="L502" s="256"/>
      <c r="M502" s="256"/>
      <c r="N502" s="256"/>
      <c r="O502" s="256"/>
      <c r="P502" s="257"/>
      <c r="Q502" s="257"/>
    </row>
    <row r="503" spans="1:17" s="223" customFormat="1">
      <c r="A503" s="329"/>
      <c r="B503" s="253"/>
      <c r="C503" s="254"/>
      <c r="D503" s="300"/>
      <c r="E503" s="255"/>
      <c r="F503" s="256"/>
      <c r="G503" s="256"/>
      <c r="H503" s="256"/>
      <c r="I503" s="256"/>
      <c r="J503" s="256"/>
      <c r="K503" s="256"/>
      <c r="L503" s="256"/>
      <c r="M503" s="256"/>
      <c r="N503" s="256"/>
      <c r="O503" s="256"/>
      <c r="P503" s="257"/>
      <c r="Q503" s="257"/>
    </row>
    <row r="504" spans="1:17" s="223" customFormat="1">
      <c r="A504" s="329"/>
      <c r="B504" s="253"/>
      <c r="C504" s="254"/>
      <c r="D504" s="300"/>
      <c r="E504" s="255"/>
      <c r="F504" s="256"/>
      <c r="G504" s="256"/>
      <c r="H504" s="256"/>
      <c r="I504" s="256"/>
      <c r="J504" s="256"/>
      <c r="K504" s="256"/>
      <c r="L504" s="256"/>
      <c r="M504" s="256"/>
      <c r="N504" s="256"/>
      <c r="O504" s="256"/>
      <c r="P504" s="257"/>
      <c r="Q504" s="257"/>
    </row>
    <row r="505" spans="1:17" s="223" customFormat="1">
      <c r="A505" s="329"/>
      <c r="B505" s="253"/>
      <c r="C505" s="254"/>
      <c r="D505" s="300"/>
      <c r="E505" s="255"/>
      <c r="F505" s="256"/>
      <c r="G505" s="256"/>
      <c r="H505" s="256"/>
      <c r="I505" s="256"/>
      <c r="J505" s="256"/>
      <c r="K505" s="256"/>
      <c r="L505" s="256"/>
      <c r="M505" s="256"/>
      <c r="N505" s="256"/>
      <c r="O505" s="256"/>
      <c r="P505" s="257"/>
      <c r="Q505" s="257"/>
    </row>
    <row r="506" spans="1:17" s="223" customFormat="1">
      <c r="A506" s="329"/>
      <c r="B506" s="253"/>
      <c r="C506" s="254"/>
      <c r="D506" s="300"/>
      <c r="E506" s="255"/>
      <c r="F506" s="256"/>
      <c r="G506" s="256"/>
      <c r="H506" s="256"/>
      <c r="I506" s="256"/>
      <c r="J506" s="256"/>
      <c r="K506" s="256"/>
      <c r="L506" s="256"/>
      <c r="M506" s="256"/>
      <c r="N506" s="256"/>
      <c r="O506" s="256"/>
      <c r="P506" s="257"/>
      <c r="Q506" s="257"/>
    </row>
    <row r="507" spans="1:17" s="223" customFormat="1">
      <c r="A507" s="329"/>
      <c r="B507" s="253"/>
      <c r="C507" s="254"/>
      <c r="D507" s="300"/>
      <c r="E507" s="255"/>
      <c r="F507" s="256"/>
      <c r="G507" s="256"/>
      <c r="H507" s="256"/>
      <c r="I507" s="256"/>
      <c r="J507" s="256"/>
      <c r="K507" s="256"/>
      <c r="L507" s="256"/>
      <c r="M507" s="256"/>
      <c r="N507" s="256"/>
      <c r="O507" s="256"/>
      <c r="P507" s="257"/>
      <c r="Q507" s="257"/>
    </row>
    <row r="508" spans="1:17" s="223" customFormat="1">
      <c r="A508" s="329"/>
      <c r="B508" s="253"/>
      <c r="C508" s="254"/>
      <c r="D508" s="300"/>
      <c r="E508" s="255"/>
      <c r="F508" s="256"/>
      <c r="G508" s="256"/>
      <c r="H508" s="256"/>
      <c r="I508" s="256"/>
      <c r="J508" s="256"/>
      <c r="K508" s="256"/>
      <c r="L508" s="256"/>
      <c r="M508" s="256"/>
      <c r="N508" s="256"/>
      <c r="O508" s="256"/>
      <c r="P508" s="257"/>
      <c r="Q508" s="257"/>
    </row>
    <row r="509" spans="1:17" s="223" customFormat="1">
      <c r="A509" s="329"/>
      <c r="B509" s="253"/>
      <c r="C509" s="254"/>
      <c r="D509" s="300"/>
      <c r="E509" s="255"/>
      <c r="F509" s="256"/>
      <c r="G509" s="256"/>
      <c r="H509" s="256"/>
      <c r="I509" s="256"/>
      <c r="J509" s="256"/>
      <c r="K509" s="256"/>
      <c r="L509" s="256"/>
      <c r="M509" s="256"/>
      <c r="N509" s="256"/>
      <c r="O509" s="256"/>
      <c r="P509" s="257"/>
      <c r="Q509" s="257"/>
    </row>
    <row r="510" spans="1:17" s="223" customFormat="1">
      <c r="A510" s="329"/>
      <c r="B510" s="253"/>
      <c r="C510" s="254"/>
      <c r="D510" s="300"/>
      <c r="E510" s="255"/>
      <c r="F510" s="256"/>
      <c r="G510" s="256"/>
      <c r="H510" s="256"/>
      <c r="I510" s="256"/>
      <c r="J510" s="256"/>
      <c r="K510" s="256"/>
      <c r="L510" s="256"/>
      <c r="M510" s="256"/>
      <c r="N510" s="256"/>
      <c r="O510" s="256"/>
      <c r="P510" s="257"/>
      <c r="Q510" s="257"/>
    </row>
    <row r="511" spans="1:17" s="223" customFormat="1">
      <c r="A511" s="329"/>
      <c r="B511" s="253"/>
      <c r="C511" s="254"/>
      <c r="D511" s="300"/>
      <c r="E511" s="255"/>
      <c r="F511" s="256"/>
      <c r="G511" s="256"/>
      <c r="H511" s="256"/>
      <c r="I511" s="256"/>
      <c r="J511" s="256"/>
      <c r="K511" s="256"/>
      <c r="L511" s="256"/>
      <c r="M511" s="256"/>
      <c r="N511" s="256"/>
      <c r="O511" s="256"/>
      <c r="P511" s="257"/>
      <c r="Q511" s="257"/>
    </row>
    <row r="512" spans="1:17" s="223" customFormat="1">
      <c r="A512" s="329"/>
      <c r="B512" s="253"/>
      <c r="C512" s="254"/>
      <c r="D512" s="300"/>
      <c r="E512" s="255"/>
      <c r="F512" s="256"/>
      <c r="G512" s="256"/>
      <c r="H512" s="256"/>
      <c r="I512" s="256"/>
      <c r="J512" s="256"/>
      <c r="K512" s="256"/>
      <c r="L512" s="256"/>
      <c r="M512" s="256"/>
      <c r="N512" s="256"/>
      <c r="O512" s="256"/>
      <c r="P512" s="257"/>
      <c r="Q512" s="257"/>
    </row>
    <row r="513" spans="1:17" s="223" customFormat="1">
      <c r="A513" s="329"/>
      <c r="B513" s="253"/>
      <c r="C513" s="254"/>
      <c r="D513" s="300"/>
      <c r="E513" s="255"/>
      <c r="F513" s="256"/>
      <c r="G513" s="256"/>
      <c r="H513" s="256"/>
      <c r="I513" s="256"/>
      <c r="J513" s="256"/>
      <c r="K513" s="256"/>
      <c r="L513" s="256"/>
      <c r="M513" s="256"/>
      <c r="N513" s="256"/>
      <c r="O513" s="256"/>
      <c r="P513" s="257"/>
      <c r="Q513" s="257"/>
    </row>
    <row r="514" spans="1:17" s="223" customFormat="1">
      <c r="A514" s="329"/>
      <c r="B514" s="253"/>
      <c r="C514" s="254"/>
      <c r="D514" s="300"/>
      <c r="E514" s="255"/>
      <c r="F514" s="256"/>
      <c r="G514" s="256"/>
      <c r="H514" s="256"/>
      <c r="I514" s="256"/>
      <c r="J514" s="256"/>
      <c r="K514" s="256"/>
      <c r="L514" s="256"/>
      <c r="M514" s="256"/>
      <c r="N514" s="256"/>
      <c r="O514" s="256"/>
      <c r="P514" s="257"/>
      <c r="Q514" s="257"/>
    </row>
    <row r="515" spans="1:17" s="223" customFormat="1">
      <c r="A515" s="329"/>
      <c r="B515" s="253"/>
      <c r="C515" s="254"/>
      <c r="D515" s="300"/>
      <c r="E515" s="255"/>
      <c r="F515" s="256"/>
      <c r="G515" s="256"/>
      <c r="H515" s="256"/>
      <c r="I515" s="256"/>
      <c r="J515" s="256"/>
      <c r="K515" s="256"/>
      <c r="L515" s="256"/>
      <c r="M515" s="256"/>
      <c r="N515" s="256"/>
      <c r="O515" s="256"/>
      <c r="P515" s="257"/>
      <c r="Q515" s="257"/>
    </row>
    <row r="516" spans="1:17" s="223" customFormat="1">
      <c r="A516" s="329"/>
      <c r="B516" s="253"/>
      <c r="C516" s="254"/>
      <c r="D516" s="300"/>
      <c r="E516" s="255"/>
      <c r="F516" s="256"/>
      <c r="G516" s="256"/>
      <c r="H516" s="256"/>
      <c r="I516" s="256"/>
      <c r="J516" s="256"/>
      <c r="K516" s="256"/>
      <c r="L516" s="256"/>
      <c r="M516" s="256"/>
      <c r="N516" s="256"/>
      <c r="O516" s="256"/>
      <c r="P516" s="257"/>
      <c r="Q516" s="257"/>
    </row>
    <row r="517" spans="1:17" s="223" customFormat="1">
      <c r="A517" s="329"/>
      <c r="B517" s="253"/>
      <c r="C517" s="254"/>
      <c r="D517" s="300"/>
      <c r="E517" s="255"/>
      <c r="F517" s="256"/>
      <c r="G517" s="256"/>
      <c r="H517" s="256"/>
      <c r="I517" s="256"/>
      <c r="J517" s="256"/>
      <c r="K517" s="256"/>
      <c r="L517" s="256"/>
      <c r="M517" s="256"/>
      <c r="N517" s="256"/>
      <c r="O517" s="256"/>
      <c r="P517" s="257"/>
      <c r="Q517" s="257"/>
    </row>
    <row r="518" spans="1:17" s="223" customFormat="1">
      <c r="A518" s="329"/>
      <c r="B518" s="253"/>
      <c r="C518" s="254"/>
      <c r="D518" s="300"/>
      <c r="E518" s="255"/>
      <c r="F518" s="256"/>
      <c r="G518" s="256"/>
      <c r="H518" s="256"/>
      <c r="I518" s="256"/>
      <c r="J518" s="256"/>
      <c r="K518" s="256"/>
      <c r="L518" s="256"/>
      <c r="M518" s="256"/>
      <c r="N518" s="256"/>
      <c r="O518" s="256"/>
      <c r="P518" s="257"/>
      <c r="Q518" s="257"/>
    </row>
    <row r="519" spans="1:17" s="223" customFormat="1">
      <c r="A519" s="329"/>
      <c r="B519" s="253"/>
      <c r="C519" s="254"/>
      <c r="D519" s="300"/>
      <c r="E519" s="255"/>
      <c r="F519" s="256"/>
      <c r="G519" s="256"/>
      <c r="H519" s="256"/>
      <c r="I519" s="256"/>
      <c r="J519" s="256"/>
      <c r="K519" s="256"/>
      <c r="L519" s="256"/>
      <c r="M519" s="256"/>
      <c r="N519" s="256"/>
      <c r="O519" s="256"/>
      <c r="P519" s="257"/>
      <c r="Q519" s="257"/>
    </row>
    <row r="520" spans="1:17" s="223" customFormat="1">
      <c r="A520" s="329"/>
      <c r="B520" s="253"/>
      <c r="C520" s="254"/>
      <c r="D520" s="300"/>
      <c r="E520" s="255"/>
      <c r="F520" s="256"/>
      <c r="G520" s="256"/>
      <c r="H520" s="256"/>
      <c r="I520" s="256"/>
      <c r="J520" s="256"/>
      <c r="K520" s="256"/>
      <c r="L520" s="256"/>
      <c r="M520" s="256"/>
      <c r="N520" s="256"/>
      <c r="O520" s="256"/>
      <c r="P520" s="257"/>
      <c r="Q520" s="257"/>
    </row>
    <row r="521" spans="1:17" s="223" customFormat="1">
      <c r="A521" s="329"/>
      <c r="B521" s="253"/>
      <c r="C521" s="254"/>
      <c r="D521" s="300"/>
      <c r="E521" s="255"/>
      <c r="F521" s="256"/>
      <c r="G521" s="256"/>
      <c r="H521" s="256"/>
      <c r="I521" s="256"/>
      <c r="J521" s="256"/>
      <c r="K521" s="256"/>
      <c r="L521" s="256"/>
      <c r="M521" s="256"/>
      <c r="N521" s="256"/>
      <c r="O521" s="256"/>
      <c r="P521" s="257"/>
      <c r="Q521" s="257"/>
    </row>
    <row r="522" spans="1:17" s="223" customFormat="1">
      <c r="A522" s="329"/>
      <c r="B522" s="253"/>
      <c r="C522" s="254"/>
      <c r="D522" s="300"/>
      <c r="E522" s="255"/>
      <c r="F522" s="256"/>
      <c r="G522" s="256"/>
      <c r="H522" s="256"/>
      <c r="I522" s="256"/>
      <c r="J522" s="256"/>
      <c r="K522" s="256"/>
      <c r="L522" s="256"/>
      <c r="M522" s="256"/>
      <c r="N522" s="256"/>
      <c r="O522" s="256"/>
      <c r="P522" s="257"/>
      <c r="Q522" s="257"/>
    </row>
    <row r="523" spans="1:17" s="223" customFormat="1">
      <c r="A523" s="329"/>
      <c r="B523" s="253"/>
      <c r="C523" s="254"/>
      <c r="D523" s="300"/>
      <c r="E523" s="255"/>
      <c r="F523" s="256"/>
      <c r="G523" s="256"/>
      <c r="H523" s="256"/>
      <c r="I523" s="256"/>
      <c r="J523" s="256"/>
      <c r="K523" s="256"/>
      <c r="L523" s="256"/>
      <c r="M523" s="256"/>
      <c r="N523" s="256"/>
      <c r="O523" s="256"/>
      <c r="P523" s="257"/>
      <c r="Q523" s="257"/>
    </row>
    <row r="524" spans="1:17" s="223" customFormat="1">
      <c r="A524" s="329"/>
      <c r="B524" s="253"/>
      <c r="C524" s="254"/>
      <c r="D524" s="300"/>
      <c r="E524" s="255"/>
      <c r="F524" s="256"/>
      <c r="G524" s="256"/>
      <c r="H524" s="256"/>
      <c r="I524" s="256"/>
      <c r="J524" s="256"/>
      <c r="K524" s="256"/>
      <c r="L524" s="256"/>
      <c r="M524" s="256"/>
      <c r="N524" s="256"/>
      <c r="O524" s="256"/>
      <c r="P524" s="257"/>
      <c r="Q524" s="257"/>
    </row>
    <row r="525" spans="1:17" s="223" customFormat="1">
      <c r="A525" s="329"/>
      <c r="B525" s="253"/>
      <c r="C525" s="254"/>
      <c r="D525" s="300"/>
      <c r="E525" s="255"/>
      <c r="F525" s="256"/>
      <c r="G525" s="256"/>
      <c r="H525" s="256"/>
      <c r="I525" s="256"/>
      <c r="J525" s="256"/>
      <c r="K525" s="256"/>
      <c r="L525" s="256"/>
      <c r="M525" s="256"/>
      <c r="N525" s="256"/>
      <c r="O525" s="256"/>
      <c r="P525" s="257"/>
      <c r="Q525" s="257"/>
    </row>
    <row r="526" spans="1:17" s="223" customFormat="1">
      <c r="A526" s="329"/>
      <c r="B526" s="253"/>
      <c r="C526" s="254"/>
      <c r="D526" s="300"/>
      <c r="E526" s="255"/>
      <c r="F526" s="256"/>
      <c r="G526" s="256"/>
      <c r="H526" s="256"/>
      <c r="I526" s="256"/>
      <c r="J526" s="256"/>
      <c r="K526" s="256"/>
      <c r="L526" s="256"/>
      <c r="M526" s="256"/>
      <c r="N526" s="256"/>
      <c r="O526" s="256"/>
      <c r="P526" s="257"/>
      <c r="Q526" s="257"/>
    </row>
    <row r="527" spans="1:17" s="223" customFormat="1">
      <c r="A527" s="329"/>
      <c r="B527" s="253"/>
      <c r="C527" s="254"/>
      <c r="D527" s="300"/>
      <c r="E527" s="255"/>
      <c r="F527" s="256"/>
      <c r="G527" s="256"/>
      <c r="H527" s="256"/>
      <c r="I527" s="256"/>
      <c r="J527" s="256"/>
      <c r="K527" s="256"/>
      <c r="L527" s="256"/>
      <c r="M527" s="256"/>
      <c r="N527" s="256"/>
      <c r="O527" s="256"/>
      <c r="P527" s="257"/>
      <c r="Q527" s="257"/>
    </row>
    <row r="528" spans="1:17" s="223" customFormat="1">
      <c r="A528" s="329"/>
      <c r="B528" s="253"/>
      <c r="C528" s="254"/>
      <c r="D528" s="300"/>
      <c r="E528" s="255"/>
      <c r="F528" s="256"/>
      <c r="G528" s="256"/>
      <c r="H528" s="256"/>
      <c r="I528" s="256"/>
      <c r="J528" s="256"/>
      <c r="K528" s="256"/>
      <c r="L528" s="256"/>
      <c r="M528" s="256"/>
      <c r="N528" s="256"/>
      <c r="O528" s="256"/>
      <c r="P528" s="257"/>
      <c r="Q528" s="257"/>
    </row>
    <row r="529" spans="1:17" s="223" customFormat="1">
      <c r="A529" s="329"/>
      <c r="B529" s="253"/>
      <c r="C529" s="254"/>
      <c r="D529" s="300"/>
      <c r="E529" s="255"/>
      <c r="F529" s="256"/>
      <c r="G529" s="256"/>
      <c r="H529" s="256"/>
      <c r="I529" s="256"/>
      <c r="J529" s="256"/>
      <c r="K529" s="256"/>
      <c r="L529" s="256"/>
      <c r="M529" s="256"/>
      <c r="N529" s="256"/>
      <c r="O529" s="256"/>
      <c r="P529" s="257"/>
      <c r="Q529" s="257"/>
    </row>
    <row r="530" spans="1:17" s="223" customFormat="1">
      <c r="A530" s="329"/>
      <c r="B530" s="253"/>
      <c r="C530" s="254"/>
      <c r="D530" s="300"/>
      <c r="E530" s="255"/>
      <c r="F530" s="256"/>
      <c r="G530" s="256"/>
      <c r="H530" s="256"/>
      <c r="I530" s="256"/>
      <c r="J530" s="256"/>
      <c r="K530" s="256"/>
      <c r="L530" s="256"/>
      <c r="M530" s="256"/>
      <c r="N530" s="256"/>
      <c r="O530" s="256"/>
      <c r="P530" s="257"/>
      <c r="Q530" s="257"/>
    </row>
    <row r="531" spans="1:17" s="223" customFormat="1">
      <c r="A531" s="329"/>
      <c r="B531" s="253"/>
      <c r="C531" s="254"/>
      <c r="D531" s="300"/>
      <c r="E531" s="255"/>
      <c r="F531" s="256"/>
      <c r="G531" s="256"/>
      <c r="H531" s="256"/>
      <c r="I531" s="256"/>
      <c r="J531" s="256"/>
      <c r="K531" s="256"/>
      <c r="L531" s="256"/>
      <c r="M531" s="256"/>
      <c r="N531" s="256"/>
      <c r="O531" s="256"/>
      <c r="P531" s="257"/>
      <c r="Q531" s="257"/>
    </row>
    <row r="532" spans="1:17" s="223" customFormat="1">
      <c r="A532" s="329"/>
      <c r="B532" s="253"/>
      <c r="C532" s="254"/>
      <c r="D532" s="300"/>
      <c r="E532" s="255"/>
      <c r="F532" s="256"/>
      <c r="G532" s="256"/>
      <c r="H532" s="256"/>
      <c r="I532" s="256"/>
      <c r="J532" s="256"/>
      <c r="K532" s="256"/>
      <c r="L532" s="256"/>
      <c r="M532" s="256"/>
      <c r="N532" s="256"/>
      <c r="O532" s="256"/>
      <c r="P532" s="257"/>
      <c r="Q532" s="257"/>
    </row>
    <row r="533" spans="1:17" s="223" customFormat="1">
      <c r="A533" s="329"/>
      <c r="B533" s="253"/>
      <c r="C533" s="254"/>
      <c r="D533" s="300"/>
      <c r="E533" s="255"/>
      <c r="F533" s="256"/>
      <c r="G533" s="256"/>
      <c r="H533" s="256"/>
      <c r="I533" s="256"/>
      <c r="J533" s="256"/>
      <c r="K533" s="256"/>
      <c r="L533" s="256"/>
      <c r="M533" s="256"/>
      <c r="N533" s="256"/>
      <c r="O533" s="256"/>
      <c r="P533" s="257"/>
      <c r="Q533" s="257"/>
    </row>
    <row r="534" spans="1:17" s="223" customFormat="1">
      <c r="A534" s="329"/>
      <c r="B534" s="253"/>
      <c r="C534" s="254"/>
      <c r="D534" s="300"/>
      <c r="E534" s="255"/>
      <c r="F534" s="256"/>
      <c r="G534" s="256"/>
      <c r="H534" s="256"/>
      <c r="I534" s="256"/>
      <c r="J534" s="256"/>
      <c r="K534" s="256"/>
      <c r="L534" s="256"/>
      <c r="M534" s="256"/>
      <c r="N534" s="256"/>
      <c r="O534" s="256"/>
      <c r="P534" s="257"/>
      <c r="Q534" s="257"/>
    </row>
    <row r="535" spans="1:17" s="223" customFormat="1">
      <c r="A535" s="329"/>
      <c r="B535" s="253"/>
      <c r="C535" s="254"/>
      <c r="D535" s="300"/>
      <c r="E535" s="255"/>
      <c r="F535" s="256"/>
      <c r="G535" s="256"/>
      <c r="H535" s="256"/>
      <c r="I535" s="256"/>
      <c r="J535" s="256"/>
      <c r="K535" s="256"/>
      <c r="L535" s="256"/>
      <c r="M535" s="256"/>
      <c r="N535" s="256"/>
      <c r="O535" s="256"/>
      <c r="P535" s="257"/>
      <c r="Q535" s="257"/>
    </row>
    <row r="536" spans="1:17" s="223" customFormat="1">
      <c r="A536" s="329"/>
      <c r="B536" s="253"/>
      <c r="C536" s="254"/>
      <c r="D536" s="300"/>
      <c r="E536" s="255"/>
      <c r="F536" s="256"/>
      <c r="G536" s="256"/>
      <c r="H536" s="256"/>
      <c r="I536" s="256"/>
      <c r="J536" s="256"/>
      <c r="K536" s="256"/>
      <c r="L536" s="256"/>
      <c r="M536" s="256"/>
      <c r="N536" s="256"/>
      <c r="O536" s="256"/>
      <c r="P536" s="257"/>
      <c r="Q536" s="257"/>
    </row>
    <row r="537" spans="1:17" s="223" customFormat="1">
      <c r="A537" s="329"/>
      <c r="B537" s="253"/>
      <c r="C537" s="254"/>
      <c r="D537" s="300"/>
      <c r="E537" s="255"/>
      <c r="F537" s="256"/>
      <c r="G537" s="256"/>
      <c r="H537" s="256"/>
      <c r="I537" s="256"/>
      <c r="J537" s="256"/>
      <c r="K537" s="256"/>
      <c r="L537" s="256"/>
      <c r="M537" s="256"/>
      <c r="N537" s="256"/>
      <c r="O537" s="256"/>
      <c r="P537" s="257"/>
      <c r="Q537" s="257"/>
    </row>
    <row r="538" spans="1:17" s="223" customFormat="1">
      <c r="A538" s="329"/>
      <c r="B538" s="253"/>
      <c r="C538" s="254"/>
      <c r="D538" s="300"/>
      <c r="E538" s="255"/>
      <c r="F538" s="256"/>
      <c r="G538" s="256"/>
      <c r="H538" s="256"/>
      <c r="I538" s="256"/>
      <c r="J538" s="256"/>
      <c r="K538" s="256"/>
      <c r="L538" s="256"/>
      <c r="M538" s="256"/>
      <c r="N538" s="256"/>
      <c r="O538" s="256"/>
      <c r="P538" s="257"/>
      <c r="Q538" s="257"/>
    </row>
    <row r="539" spans="1:17" s="223" customFormat="1">
      <c r="A539" s="329"/>
      <c r="B539" s="253"/>
      <c r="C539" s="254"/>
      <c r="D539" s="300"/>
      <c r="E539" s="255"/>
      <c r="F539" s="256"/>
      <c r="G539" s="256"/>
      <c r="H539" s="256"/>
      <c r="I539" s="256"/>
      <c r="J539" s="256"/>
      <c r="K539" s="256"/>
      <c r="L539" s="256"/>
      <c r="M539" s="256"/>
      <c r="N539" s="256"/>
      <c r="O539" s="256"/>
      <c r="P539" s="257"/>
      <c r="Q539" s="257"/>
    </row>
    <row r="540" spans="1:17" s="223" customFormat="1">
      <c r="A540" s="329"/>
      <c r="B540" s="253"/>
      <c r="C540" s="254"/>
      <c r="D540" s="300"/>
      <c r="E540" s="255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7"/>
      <c r="Q540" s="257"/>
    </row>
    <row r="541" spans="1:17" s="223" customFormat="1">
      <c r="A541" s="329"/>
      <c r="B541" s="253"/>
      <c r="C541" s="254"/>
      <c r="D541" s="300"/>
      <c r="E541" s="255"/>
      <c r="F541" s="256"/>
      <c r="G541" s="256"/>
      <c r="H541" s="256"/>
      <c r="I541" s="256"/>
      <c r="J541" s="256"/>
      <c r="K541" s="256"/>
      <c r="L541" s="256"/>
      <c r="M541" s="256"/>
      <c r="N541" s="256"/>
      <c r="O541" s="256"/>
      <c r="P541" s="257"/>
      <c r="Q541" s="257"/>
    </row>
    <row r="542" spans="1:17" s="223" customFormat="1">
      <c r="A542" s="329"/>
      <c r="B542" s="253"/>
      <c r="C542" s="254"/>
      <c r="D542" s="300"/>
      <c r="E542" s="255"/>
      <c r="F542" s="256"/>
      <c r="G542" s="256"/>
      <c r="H542" s="256"/>
      <c r="I542" s="256"/>
      <c r="J542" s="256"/>
      <c r="K542" s="256"/>
      <c r="L542" s="256"/>
      <c r="M542" s="256"/>
      <c r="N542" s="256"/>
      <c r="O542" s="256"/>
      <c r="P542" s="257"/>
      <c r="Q542" s="257"/>
    </row>
    <row r="543" spans="1:17" s="223" customFormat="1">
      <c r="A543" s="329"/>
      <c r="B543" s="253"/>
      <c r="C543" s="254"/>
      <c r="D543" s="300"/>
      <c r="E543" s="255"/>
      <c r="F543" s="256"/>
      <c r="G543" s="256"/>
      <c r="H543" s="256"/>
      <c r="I543" s="256"/>
      <c r="J543" s="256"/>
      <c r="K543" s="256"/>
      <c r="L543" s="256"/>
      <c r="M543" s="256"/>
      <c r="N543" s="256"/>
      <c r="O543" s="256"/>
      <c r="P543" s="257"/>
      <c r="Q543" s="257"/>
    </row>
    <row r="544" spans="1:17" s="223" customFormat="1">
      <c r="A544" s="329"/>
      <c r="B544" s="253"/>
      <c r="C544" s="254"/>
      <c r="D544" s="300"/>
      <c r="E544" s="255"/>
      <c r="F544" s="256"/>
      <c r="G544" s="256"/>
      <c r="H544" s="256"/>
      <c r="I544" s="256"/>
      <c r="J544" s="256"/>
      <c r="K544" s="256"/>
      <c r="L544" s="256"/>
      <c r="M544" s="256"/>
      <c r="N544" s="256"/>
      <c r="O544" s="256"/>
      <c r="P544" s="257"/>
      <c r="Q544" s="257"/>
    </row>
    <row r="545" spans="1:17" s="223" customFormat="1">
      <c r="A545" s="329"/>
      <c r="B545" s="253"/>
      <c r="C545" s="254"/>
      <c r="D545" s="300"/>
      <c r="E545" s="255"/>
      <c r="F545" s="256"/>
      <c r="G545" s="256"/>
      <c r="H545" s="256"/>
      <c r="I545" s="256"/>
      <c r="J545" s="256"/>
      <c r="K545" s="256"/>
      <c r="L545" s="256"/>
      <c r="M545" s="256"/>
      <c r="N545" s="256"/>
      <c r="O545" s="256"/>
      <c r="P545" s="257"/>
      <c r="Q545" s="257"/>
    </row>
    <row r="546" spans="1:17" s="223" customFormat="1">
      <c r="A546" s="329"/>
      <c r="B546" s="253"/>
      <c r="C546" s="254"/>
      <c r="D546" s="300"/>
      <c r="E546" s="255"/>
      <c r="F546" s="256"/>
      <c r="G546" s="256"/>
      <c r="H546" s="256"/>
      <c r="I546" s="256"/>
      <c r="J546" s="256"/>
      <c r="K546" s="256"/>
      <c r="L546" s="256"/>
      <c r="M546" s="256"/>
      <c r="N546" s="256"/>
      <c r="O546" s="256"/>
      <c r="P546" s="257"/>
      <c r="Q546" s="257"/>
    </row>
    <row r="547" spans="1:17" s="223" customFormat="1">
      <c r="A547" s="329"/>
      <c r="B547" s="253"/>
      <c r="C547" s="254"/>
      <c r="D547" s="300"/>
      <c r="E547" s="255"/>
      <c r="F547" s="256"/>
      <c r="G547" s="256"/>
      <c r="H547" s="256"/>
      <c r="I547" s="256"/>
      <c r="J547" s="256"/>
      <c r="K547" s="256"/>
      <c r="L547" s="256"/>
      <c r="M547" s="256"/>
      <c r="N547" s="256"/>
      <c r="O547" s="256"/>
      <c r="P547" s="257"/>
      <c r="Q547" s="257"/>
    </row>
    <row r="548" spans="1:17" s="223" customFormat="1">
      <c r="A548" s="329"/>
      <c r="B548" s="253"/>
      <c r="C548" s="254"/>
      <c r="D548" s="300"/>
      <c r="E548" s="255"/>
      <c r="F548" s="256"/>
      <c r="G548" s="256"/>
      <c r="H548" s="256"/>
      <c r="I548" s="256"/>
      <c r="J548" s="256"/>
      <c r="K548" s="256"/>
      <c r="L548" s="256"/>
      <c r="M548" s="256"/>
      <c r="N548" s="256"/>
      <c r="O548" s="256"/>
      <c r="P548" s="257"/>
      <c r="Q548" s="257"/>
    </row>
    <row r="549" spans="1:17" s="223" customFormat="1">
      <c r="A549" s="329"/>
      <c r="B549" s="253"/>
      <c r="C549" s="254"/>
      <c r="D549" s="300"/>
      <c r="E549" s="255"/>
      <c r="F549" s="256"/>
      <c r="G549" s="256"/>
      <c r="H549" s="256"/>
      <c r="I549" s="256"/>
      <c r="J549" s="256"/>
      <c r="K549" s="256"/>
      <c r="L549" s="256"/>
      <c r="M549" s="256"/>
      <c r="N549" s="256"/>
      <c r="O549" s="256"/>
      <c r="P549" s="257"/>
      <c r="Q549" s="257"/>
    </row>
    <row r="550" spans="1:17" s="223" customFormat="1">
      <c r="A550" s="329"/>
      <c r="B550" s="253"/>
      <c r="C550" s="254"/>
      <c r="D550" s="300"/>
      <c r="E550" s="255"/>
      <c r="F550" s="256"/>
      <c r="G550" s="256"/>
      <c r="H550" s="256"/>
      <c r="I550" s="256"/>
      <c r="J550" s="256"/>
      <c r="K550" s="256"/>
      <c r="L550" s="256"/>
      <c r="M550" s="256"/>
      <c r="N550" s="256"/>
      <c r="O550" s="256"/>
      <c r="P550" s="257"/>
      <c r="Q550" s="257"/>
    </row>
    <row r="551" spans="1:17" s="223" customFormat="1">
      <c r="A551" s="329"/>
      <c r="B551" s="253"/>
      <c r="C551" s="254"/>
      <c r="D551" s="300"/>
      <c r="E551" s="255"/>
      <c r="F551" s="256"/>
      <c r="G551" s="256"/>
      <c r="H551" s="256"/>
      <c r="I551" s="256"/>
      <c r="J551" s="256"/>
      <c r="K551" s="256"/>
      <c r="L551" s="256"/>
      <c r="M551" s="256"/>
      <c r="N551" s="256"/>
      <c r="O551" s="256"/>
      <c r="P551" s="257"/>
      <c r="Q551" s="257"/>
    </row>
    <row r="552" spans="1:17" s="223" customFormat="1">
      <c r="A552" s="329"/>
      <c r="B552" s="253"/>
      <c r="C552" s="254"/>
      <c r="D552" s="300"/>
      <c r="E552" s="255"/>
      <c r="F552" s="256"/>
      <c r="G552" s="256"/>
      <c r="H552" s="256"/>
      <c r="I552" s="256"/>
      <c r="J552" s="256"/>
      <c r="K552" s="256"/>
      <c r="L552" s="256"/>
      <c r="M552" s="256"/>
      <c r="N552" s="256"/>
      <c r="O552" s="256"/>
      <c r="P552" s="257"/>
      <c r="Q552" s="257"/>
    </row>
    <row r="553" spans="1:17" s="223" customFormat="1">
      <c r="A553" s="329"/>
      <c r="B553" s="253"/>
      <c r="C553" s="254"/>
      <c r="D553" s="300"/>
      <c r="E553" s="255"/>
      <c r="F553" s="256"/>
      <c r="G553" s="256"/>
      <c r="H553" s="256"/>
      <c r="I553" s="256"/>
      <c r="J553" s="256"/>
      <c r="K553" s="256"/>
      <c r="L553" s="256"/>
      <c r="M553" s="256"/>
      <c r="N553" s="256"/>
      <c r="O553" s="256"/>
      <c r="P553" s="257"/>
      <c r="Q553" s="257"/>
    </row>
    <row r="554" spans="1:17" s="223" customFormat="1">
      <c r="A554" s="329"/>
      <c r="B554" s="253"/>
      <c r="C554" s="254"/>
      <c r="D554" s="300"/>
      <c r="E554" s="255"/>
      <c r="F554" s="256"/>
      <c r="G554" s="256"/>
      <c r="H554" s="256"/>
      <c r="I554" s="256"/>
      <c r="J554" s="256"/>
      <c r="K554" s="256"/>
      <c r="L554" s="256"/>
      <c r="M554" s="256"/>
      <c r="N554" s="256"/>
      <c r="O554" s="256"/>
      <c r="P554" s="257"/>
      <c r="Q554" s="257"/>
    </row>
    <row r="555" spans="1:17" s="223" customFormat="1">
      <c r="A555" s="329"/>
      <c r="B555" s="253"/>
      <c r="C555" s="254"/>
      <c r="D555" s="300"/>
      <c r="E555" s="255"/>
      <c r="F555" s="256"/>
      <c r="G555" s="256"/>
      <c r="H555" s="256"/>
      <c r="I555" s="256"/>
      <c r="J555" s="256"/>
      <c r="K555" s="256"/>
      <c r="L555" s="256"/>
      <c r="M555" s="256"/>
      <c r="N555" s="256"/>
      <c r="O555" s="256"/>
      <c r="P555" s="257"/>
      <c r="Q555" s="257"/>
    </row>
    <row r="556" spans="1:17" s="223" customFormat="1">
      <c r="A556" s="329"/>
      <c r="B556" s="253"/>
      <c r="C556" s="254"/>
      <c r="D556" s="300"/>
      <c r="E556" s="255"/>
      <c r="F556" s="256"/>
      <c r="G556" s="256"/>
      <c r="H556" s="256"/>
      <c r="I556" s="256"/>
      <c r="J556" s="256"/>
      <c r="K556" s="256"/>
      <c r="L556" s="256"/>
      <c r="M556" s="256"/>
      <c r="N556" s="256"/>
      <c r="O556" s="256"/>
      <c r="P556" s="257"/>
      <c r="Q556" s="257"/>
    </row>
    <row r="557" spans="1:17" s="223" customFormat="1">
      <c r="A557" s="329"/>
      <c r="B557" s="253"/>
      <c r="C557" s="254"/>
      <c r="D557" s="300"/>
      <c r="E557" s="255"/>
      <c r="F557" s="256"/>
      <c r="G557" s="256"/>
      <c r="H557" s="256"/>
      <c r="I557" s="256"/>
      <c r="J557" s="256"/>
      <c r="K557" s="256"/>
      <c r="L557" s="256"/>
      <c r="M557" s="256"/>
      <c r="N557" s="256"/>
      <c r="O557" s="256"/>
      <c r="P557" s="257"/>
      <c r="Q557" s="257"/>
    </row>
    <row r="558" spans="1:17" s="223" customFormat="1">
      <c r="A558" s="329"/>
      <c r="B558" s="253"/>
      <c r="C558" s="254"/>
      <c r="D558" s="300"/>
      <c r="E558" s="255"/>
      <c r="F558" s="256"/>
      <c r="G558" s="256"/>
      <c r="H558" s="256"/>
      <c r="I558" s="256"/>
      <c r="J558" s="256"/>
      <c r="K558" s="256"/>
      <c r="L558" s="256"/>
      <c r="M558" s="256"/>
      <c r="N558" s="256"/>
      <c r="O558" s="256"/>
      <c r="P558" s="257"/>
      <c r="Q558" s="257"/>
    </row>
    <row r="559" spans="1:17" s="223" customFormat="1">
      <c r="A559" s="329"/>
      <c r="B559" s="253"/>
      <c r="C559" s="254"/>
      <c r="D559" s="300"/>
      <c r="E559" s="255"/>
      <c r="F559" s="256"/>
      <c r="G559" s="256"/>
      <c r="H559" s="256"/>
      <c r="I559" s="256"/>
      <c r="J559" s="256"/>
      <c r="K559" s="256"/>
      <c r="L559" s="256"/>
      <c r="M559" s="256"/>
      <c r="N559" s="256"/>
      <c r="O559" s="256"/>
      <c r="P559" s="257"/>
      <c r="Q559" s="257"/>
    </row>
    <row r="560" spans="1:17" s="223" customFormat="1">
      <c r="A560" s="329"/>
      <c r="B560" s="253"/>
      <c r="C560" s="254"/>
      <c r="D560" s="300"/>
      <c r="E560" s="255"/>
      <c r="F560" s="256"/>
      <c r="G560" s="256"/>
      <c r="H560" s="256"/>
      <c r="I560" s="256"/>
      <c r="J560" s="256"/>
      <c r="K560" s="256"/>
      <c r="L560" s="256"/>
      <c r="M560" s="256"/>
      <c r="N560" s="256"/>
      <c r="O560" s="256"/>
      <c r="P560" s="257"/>
      <c r="Q560" s="257"/>
    </row>
    <row r="561" spans="1:17" s="223" customFormat="1">
      <c r="A561" s="329"/>
      <c r="B561" s="253"/>
      <c r="C561" s="254"/>
      <c r="D561" s="300"/>
      <c r="E561" s="255"/>
      <c r="F561" s="256"/>
      <c r="G561" s="256"/>
      <c r="H561" s="256"/>
      <c r="I561" s="256"/>
      <c r="J561" s="256"/>
      <c r="K561" s="256"/>
      <c r="L561" s="256"/>
      <c r="M561" s="256"/>
      <c r="N561" s="256"/>
      <c r="O561" s="256"/>
      <c r="P561" s="257"/>
      <c r="Q561" s="257"/>
    </row>
    <row r="562" spans="1:17" s="223" customFormat="1">
      <c r="A562" s="329"/>
      <c r="B562" s="253"/>
      <c r="C562" s="254"/>
      <c r="D562" s="300"/>
      <c r="E562" s="255"/>
      <c r="F562" s="256"/>
      <c r="G562" s="256"/>
      <c r="H562" s="256"/>
      <c r="I562" s="256"/>
      <c r="J562" s="256"/>
      <c r="K562" s="256"/>
      <c r="L562" s="256"/>
      <c r="M562" s="256"/>
      <c r="N562" s="256"/>
      <c r="O562" s="256"/>
      <c r="P562" s="257"/>
      <c r="Q562" s="257"/>
    </row>
    <row r="563" spans="1:17" s="223" customFormat="1">
      <c r="A563" s="329"/>
      <c r="B563" s="253"/>
      <c r="C563" s="254"/>
      <c r="D563" s="300"/>
      <c r="E563" s="255"/>
      <c r="F563" s="256"/>
      <c r="G563" s="256"/>
      <c r="H563" s="256"/>
      <c r="I563" s="256"/>
      <c r="J563" s="256"/>
      <c r="K563" s="256"/>
      <c r="L563" s="256"/>
      <c r="M563" s="256"/>
      <c r="N563" s="256"/>
      <c r="O563" s="256"/>
      <c r="P563" s="257"/>
      <c r="Q563" s="257"/>
    </row>
    <row r="564" spans="1:17" s="223" customFormat="1">
      <c r="A564" s="329"/>
      <c r="B564" s="253"/>
      <c r="C564" s="254"/>
      <c r="D564" s="300"/>
      <c r="E564" s="255"/>
      <c r="F564" s="256"/>
      <c r="G564" s="256"/>
      <c r="H564" s="256"/>
      <c r="I564" s="256"/>
      <c r="J564" s="256"/>
      <c r="K564" s="256"/>
      <c r="L564" s="256"/>
      <c r="M564" s="256"/>
      <c r="N564" s="256"/>
      <c r="O564" s="256"/>
      <c r="P564" s="257"/>
      <c r="Q564" s="257"/>
    </row>
    <row r="565" spans="1:17" s="223" customFormat="1">
      <c r="A565" s="329"/>
      <c r="B565" s="253"/>
      <c r="C565" s="254"/>
      <c r="D565" s="300"/>
      <c r="E565" s="255"/>
      <c r="F565" s="256"/>
      <c r="G565" s="256"/>
      <c r="H565" s="256"/>
      <c r="I565" s="256"/>
      <c r="J565" s="256"/>
      <c r="K565" s="256"/>
      <c r="L565" s="256"/>
      <c r="M565" s="256"/>
      <c r="N565" s="256"/>
      <c r="O565" s="256"/>
      <c r="P565" s="257"/>
      <c r="Q565" s="257"/>
    </row>
    <row r="566" spans="1:17" s="223" customFormat="1">
      <c r="A566" s="329"/>
      <c r="B566" s="253"/>
      <c r="C566" s="254"/>
      <c r="D566" s="300"/>
      <c r="E566" s="255"/>
      <c r="F566" s="256"/>
      <c r="G566" s="256"/>
      <c r="H566" s="256"/>
      <c r="I566" s="256"/>
      <c r="J566" s="256"/>
      <c r="K566" s="256"/>
      <c r="L566" s="256"/>
      <c r="M566" s="256"/>
      <c r="N566" s="256"/>
      <c r="O566" s="256"/>
      <c r="P566" s="257"/>
      <c r="Q566" s="257"/>
    </row>
    <row r="567" spans="1:17" s="223" customFormat="1">
      <c r="A567" s="329"/>
      <c r="B567" s="253"/>
      <c r="C567" s="254"/>
      <c r="D567" s="300"/>
      <c r="E567" s="255"/>
      <c r="F567" s="256"/>
      <c r="G567" s="256"/>
      <c r="H567" s="256"/>
      <c r="I567" s="256"/>
      <c r="J567" s="256"/>
      <c r="K567" s="256"/>
      <c r="L567" s="256"/>
      <c r="M567" s="256"/>
      <c r="N567" s="256"/>
      <c r="O567" s="256"/>
      <c r="P567" s="257"/>
      <c r="Q567" s="257"/>
    </row>
    <row r="568" spans="1:17" s="223" customFormat="1">
      <c r="A568" s="329"/>
      <c r="B568" s="253"/>
      <c r="C568" s="254"/>
      <c r="D568" s="300"/>
      <c r="E568" s="255"/>
      <c r="F568" s="256"/>
      <c r="G568" s="256"/>
      <c r="H568" s="256"/>
      <c r="I568" s="256"/>
      <c r="J568" s="256"/>
      <c r="K568" s="256"/>
      <c r="L568" s="256"/>
      <c r="M568" s="256"/>
      <c r="N568" s="256"/>
      <c r="O568" s="256"/>
      <c r="P568" s="257"/>
      <c r="Q568" s="257"/>
    </row>
    <row r="569" spans="1:17" s="223" customFormat="1">
      <c r="A569" s="329"/>
      <c r="B569" s="253"/>
      <c r="C569" s="254"/>
      <c r="D569" s="300"/>
      <c r="E569" s="255"/>
      <c r="F569" s="256"/>
      <c r="G569" s="256"/>
      <c r="H569" s="256"/>
      <c r="I569" s="256"/>
      <c r="J569" s="256"/>
      <c r="K569" s="256"/>
      <c r="L569" s="256"/>
      <c r="M569" s="256"/>
      <c r="N569" s="256"/>
      <c r="O569" s="256"/>
      <c r="P569" s="257"/>
      <c r="Q569" s="257"/>
    </row>
    <row r="570" spans="1:17" s="223" customFormat="1">
      <c r="A570" s="329"/>
      <c r="B570" s="253"/>
      <c r="C570" s="254"/>
      <c r="D570" s="300"/>
      <c r="E570" s="255"/>
      <c r="F570" s="256"/>
      <c r="G570" s="256"/>
      <c r="H570" s="256"/>
      <c r="I570" s="256"/>
      <c r="J570" s="256"/>
      <c r="K570" s="256"/>
      <c r="L570" s="256"/>
      <c r="M570" s="256"/>
      <c r="N570" s="256"/>
      <c r="O570" s="256"/>
      <c r="P570" s="257"/>
      <c r="Q570" s="257"/>
    </row>
    <row r="571" spans="1:17" s="223" customFormat="1">
      <c r="A571" s="329"/>
      <c r="B571" s="253"/>
      <c r="C571" s="254"/>
      <c r="D571" s="300"/>
      <c r="E571" s="255"/>
      <c r="F571" s="256"/>
      <c r="G571" s="256"/>
      <c r="H571" s="256"/>
      <c r="I571" s="256"/>
      <c r="J571" s="256"/>
      <c r="K571" s="256"/>
      <c r="L571" s="256"/>
      <c r="M571" s="256"/>
      <c r="N571" s="256"/>
      <c r="O571" s="256"/>
      <c r="P571" s="257"/>
      <c r="Q571" s="257"/>
    </row>
    <row r="572" spans="1:17" s="223" customFormat="1">
      <c r="A572" s="329"/>
      <c r="B572" s="253"/>
      <c r="C572" s="254"/>
      <c r="D572" s="300"/>
      <c r="E572" s="255"/>
      <c r="F572" s="256"/>
      <c r="G572" s="256"/>
      <c r="H572" s="256"/>
      <c r="I572" s="256"/>
      <c r="J572" s="256"/>
      <c r="K572" s="256"/>
      <c r="L572" s="256"/>
      <c r="M572" s="256"/>
      <c r="N572" s="256"/>
      <c r="O572" s="256"/>
      <c r="P572" s="257"/>
      <c r="Q572" s="257"/>
    </row>
    <row r="573" spans="1:17" s="223" customFormat="1">
      <c r="A573" s="329"/>
      <c r="B573" s="253"/>
      <c r="C573" s="254"/>
      <c r="D573" s="300"/>
      <c r="E573" s="255"/>
      <c r="F573" s="256"/>
      <c r="G573" s="256"/>
      <c r="H573" s="256"/>
      <c r="I573" s="256"/>
      <c r="J573" s="256"/>
      <c r="K573" s="256"/>
      <c r="L573" s="256"/>
      <c r="M573" s="256"/>
      <c r="N573" s="256"/>
      <c r="O573" s="256"/>
      <c r="P573" s="257"/>
      <c r="Q573" s="257"/>
    </row>
    <row r="574" spans="1:17" s="223" customFormat="1">
      <c r="A574" s="329"/>
      <c r="B574" s="253"/>
      <c r="C574" s="254"/>
      <c r="D574" s="300"/>
      <c r="E574" s="255"/>
      <c r="F574" s="256"/>
      <c r="G574" s="256"/>
      <c r="H574" s="256"/>
      <c r="I574" s="256"/>
      <c r="J574" s="256"/>
      <c r="K574" s="256"/>
      <c r="L574" s="256"/>
      <c r="M574" s="256"/>
      <c r="N574" s="256"/>
      <c r="O574" s="256"/>
      <c r="P574" s="257"/>
      <c r="Q574" s="257"/>
    </row>
    <row r="575" spans="1:17" s="223" customFormat="1">
      <c r="A575" s="329"/>
      <c r="B575" s="253"/>
      <c r="C575" s="254"/>
      <c r="D575" s="300"/>
      <c r="E575" s="255"/>
      <c r="F575" s="256"/>
      <c r="G575" s="256"/>
      <c r="H575" s="256"/>
      <c r="I575" s="256"/>
      <c r="J575" s="256"/>
      <c r="K575" s="256"/>
      <c r="L575" s="256"/>
      <c r="M575" s="256"/>
      <c r="N575" s="256"/>
      <c r="O575" s="256"/>
      <c r="P575" s="257"/>
      <c r="Q575" s="257"/>
    </row>
    <row r="576" spans="1:17" s="223" customFormat="1">
      <c r="A576" s="329"/>
      <c r="B576" s="253"/>
      <c r="C576" s="254"/>
      <c r="D576" s="300"/>
      <c r="E576" s="255"/>
      <c r="F576" s="256"/>
      <c r="G576" s="256"/>
      <c r="H576" s="256"/>
      <c r="I576" s="256"/>
      <c r="J576" s="256"/>
      <c r="K576" s="256"/>
      <c r="L576" s="256"/>
      <c r="M576" s="256"/>
      <c r="N576" s="256"/>
      <c r="O576" s="256"/>
      <c r="P576" s="257"/>
      <c r="Q576" s="257"/>
    </row>
    <row r="577" spans="1:17" s="223" customFormat="1">
      <c r="A577" s="329"/>
      <c r="B577" s="253"/>
      <c r="C577" s="254"/>
      <c r="D577" s="300"/>
      <c r="E577" s="255"/>
      <c r="F577" s="256"/>
      <c r="G577" s="256"/>
      <c r="H577" s="256"/>
      <c r="I577" s="256"/>
      <c r="J577" s="256"/>
      <c r="K577" s="256"/>
      <c r="L577" s="256"/>
      <c r="M577" s="256"/>
      <c r="N577" s="256"/>
      <c r="O577" s="256"/>
      <c r="P577" s="257"/>
      <c r="Q577" s="257"/>
    </row>
    <row r="578" spans="1:17" s="223" customFormat="1">
      <c r="A578" s="329"/>
      <c r="B578" s="253"/>
      <c r="C578" s="254"/>
      <c r="D578" s="300"/>
      <c r="E578" s="255"/>
      <c r="F578" s="256"/>
      <c r="G578" s="256"/>
      <c r="H578" s="256"/>
      <c r="I578" s="256"/>
      <c r="J578" s="256"/>
      <c r="K578" s="256"/>
      <c r="L578" s="256"/>
      <c r="M578" s="256"/>
      <c r="N578" s="256"/>
      <c r="O578" s="256"/>
      <c r="P578" s="257"/>
      <c r="Q578" s="257"/>
    </row>
    <row r="579" spans="1:17" s="223" customFormat="1">
      <c r="A579" s="329"/>
      <c r="B579" s="253"/>
      <c r="C579" s="254"/>
      <c r="D579" s="300"/>
      <c r="E579" s="255"/>
      <c r="F579" s="256"/>
      <c r="G579" s="256"/>
      <c r="H579" s="256"/>
      <c r="I579" s="256"/>
      <c r="J579" s="256"/>
      <c r="K579" s="256"/>
      <c r="L579" s="256"/>
      <c r="M579" s="256"/>
      <c r="N579" s="256"/>
      <c r="O579" s="256"/>
      <c r="P579" s="257"/>
      <c r="Q579" s="257"/>
    </row>
    <row r="580" spans="1:17" s="223" customFormat="1">
      <c r="A580" s="329"/>
      <c r="B580" s="253"/>
      <c r="C580" s="254"/>
      <c r="D580" s="300"/>
      <c r="E580" s="255"/>
      <c r="F580" s="256"/>
      <c r="G580" s="256"/>
      <c r="H580" s="256"/>
      <c r="I580" s="256"/>
      <c r="J580" s="256"/>
      <c r="K580" s="256"/>
      <c r="L580" s="256"/>
      <c r="M580" s="256"/>
      <c r="N580" s="256"/>
      <c r="O580" s="256"/>
      <c r="P580" s="257"/>
      <c r="Q580" s="257"/>
    </row>
    <row r="581" spans="1:17" s="223" customFormat="1">
      <c r="A581" s="329"/>
      <c r="B581" s="253"/>
      <c r="C581" s="254"/>
      <c r="D581" s="300"/>
      <c r="E581" s="255"/>
      <c r="F581" s="256"/>
      <c r="G581" s="256"/>
      <c r="H581" s="256"/>
      <c r="I581" s="256"/>
      <c r="J581" s="256"/>
      <c r="K581" s="256"/>
      <c r="L581" s="256"/>
      <c r="M581" s="256"/>
      <c r="N581" s="256"/>
      <c r="O581" s="256"/>
      <c r="P581" s="257"/>
      <c r="Q581" s="257"/>
    </row>
    <row r="582" spans="1:17" s="223" customFormat="1">
      <c r="A582" s="329"/>
      <c r="B582" s="253"/>
      <c r="C582" s="254"/>
      <c r="D582" s="300"/>
      <c r="E582" s="255"/>
      <c r="F582" s="256"/>
      <c r="G582" s="256"/>
      <c r="H582" s="256"/>
      <c r="I582" s="256"/>
      <c r="J582" s="256"/>
      <c r="K582" s="256"/>
      <c r="L582" s="256"/>
      <c r="M582" s="256"/>
      <c r="N582" s="256"/>
      <c r="O582" s="256"/>
      <c r="P582" s="257"/>
      <c r="Q582" s="257"/>
    </row>
    <row r="583" spans="1:17" s="223" customFormat="1">
      <c r="A583" s="329"/>
      <c r="B583" s="253"/>
      <c r="C583" s="254"/>
      <c r="D583" s="300"/>
      <c r="E583" s="255"/>
      <c r="F583" s="256"/>
      <c r="G583" s="256"/>
      <c r="H583" s="256"/>
      <c r="I583" s="256"/>
      <c r="J583" s="256"/>
      <c r="K583" s="256"/>
      <c r="L583" s="256"/>
      <c r="M583" s="256"/>
      <c r="N583" s="256"/>
      <c r="O583" s="256"/>
      <c r="P583" s="257"/>
      <c r="Q583" s="257"/>
    </row>
    <row r="584" spans="1:17" s="223" customFormat="1">
      <c r="A584" s="329"/>
      <c r="B584" s="253"/>
      <c r="C584" s="254"/>
      <c r="D584" s="300"/>
      <c r="E584" s="255"/>
      <c r="F584" s="256"/>
      <c r="G584" s="256"/>
      <c r="H584" s="256"/>
      <c r="I584" s="256"/>
      <c r="J584" s="256"/>
      <c r="K584" s="256"/>
      <c r="L584" s="256"/>
      <c r="M584" s="256"/>
      <c r="N584" s="256"/>
      <c r="O584" s="256"/>
      <c r="P584" s="257"/>
      <c r="Q584" s="257"/>
    </row>
    <row r="585" spans="1:17" s="223" customFormat="1">
      <c r="A585" s="329"/>
      <c r="B585" s="253"/>
      <c r="C585" s="254"/>
      <c r="D585" s="300"/>
      <c r="E585" s="255"/>
      <c r="F585" s="256"/>
      <c r="G585" s="256"/>
      <c r="H585" s="256"/>
      <c r="I585" s="256"/>
      <c r="J585" s="256"/>
      <c r="K585" s="256"/>
      <c r="L585" s="256"/>
      <c r="M585" s="256"/>
      <c r="N585" s="256"/>
      <c r="O585" s="256"/>
      <c r="P585" s="257"/>
      <c r="Q585" s="257"/>
    </row>
    <row r="586" spans="1:17" s="223" customFormat="1">
      <c r="A586" s="329"/>
      <c r="B586" s="253"/>
      <c r="C586" s="254"/>
      <c r="D586" s="300"/>
      <c r="E586" s="255"/>
      <c r="F586" s="256"/>
      <c r="G586" s="256"/>
      <c r="H586" s="256"/>
      <c r="I586" s="256"/>
      <c r="J586" s="256"/>
      <c r="K586" s="256"/>
      <c r="L586" s="256"/>
      <c r="M586" s="256"/>
      <c r="N586" s="256"/>
      <c r="O586" s="256"/>
      <c r="P586" s="257"/>
      <c r="Q586" s="257"/>
    </row>
    <row r="587" spans="1:17" s="223" customFormat="1">
      <c r="A587" s="329"/>
      <c r="B587" s="253"/>
      <c r="C587" s="254"/>
      <c r="D587" s="300"/>
      <c r="E587" s="255"/>
      <c r="F587" s="256"/>
      <c r="G587" s="256"/>
      <c r="H587" s="256"/>
      <c r="I587" s="256"/>
      <c r="J587" s="256"/>
      <c r="K587" s="256"/>
      <c r="L587" s="256"/>
      <c r="M587" s="256"/>
      <c r="N587" s="256"/>
      <c r="O587" s="256"/>
      <c r="P587" s="257"/>
      <c r="Q587" s="257"/>
    </row>
    <row r="588" spans="1:17" s="223" customFormat="1">
      <c r="A588" s="329"/>
      <c r="B588" s="253"/>
      <c r="C588" s="254"/>
      <c r="D588" s="300"/>
      <c r="E588" s="255"/>
      <c r="F588" s="256"/>
      <c r="G588" s="256"/>
      <c r="H588" s="256"/>
      <c r="I588" s="256"/>
      <c r="J588" s="256"/>
      <c r="K588" s="256"/>
      <c r="L588" s="256"/>
      <c r="M588" s="256"/>
      <c r="N588" s="256"/>
      <c r="O588" s="256"/>
      <c r="P588" s="257"/>
      <c r="Q588" s="257"/>
    </row>
    <row r="589" spans="1:17" s="223" customFormat="1">
      <c r="A589" s="329"/>
      <c r="B589" s="253"/>
      <c r="C589" s="254"/>
      <c r="D589" s="300"/>
      <c r="E589" s="255"/>
      <c r="F589" s="256"/>
      <c r="G589" s="256"/>
      <c r="H589" s="256"/>
      <c r="I589" s="256"/>
      <c r="J589" s="256"/>
      <c r="K589" s="256"/>
      <c r="L589" s="256"/>
      <c r="M589" s="256"/>
      <c r="N589" s="256"/>
      <c r="O589" s="256"/>
      <c r="P589" s="257"/>
      <c r="Q589" s="257"/>
    </row>
    <row r="590" spans="1:17" s="223" customFormat="1">
      <c r="A590" s="329"/>
      <c r="B590" s="253"/>
      <c r="C590" s="254"/>
      <c r="D590" s="300"/>
      <c r="E590" s="255"/>
      <c r="F590" s="256"/>
      <c r="G590" s="256"/>
      <c r="H590" s="256"/>
      <c r="I590" s="256"/>
      <c r="J590" s="256"/>
      <c r="K590" s="256"/>
      <c r="L590" s="256"/>
      <c r="M590" s="256"/>
      <c r="N590" s="256"/>
      <c r="O590" s="256"/>
      <c r="P590" s="257"/>
      <c r="Q590" s="257"/>
    </row>
    <row r="591" spans="1:17" s="223" customFormat="1">
      <c r="A591" s="329"/>
      <c r="B591" s="253"/>
      <c r="C591" s="254"/>
      <c r="D591" s="300"/>
      <c r="E591" s="255"/>
      <c r="F591" s="256"/>
      <c r="G591" s="256"/>
      <c r="H591" s="256"/>
      <c r="I591" s="256"/>
      <c r="J591" s="256"/>
      <c r="K591" s="256"/>
      <c r="L591" s="256"/>
      <c r="M591" s="256"/>
      <c r="N591" s="256"/>
      <c r="O591" s="256"/>
      <c r="P591" s="257"/>
      <c r="Q591" s="257"/>
    </row>
    <row r="592" spans="1:17" s="223" customFormat="1">
      <c r="A592" s="329"/>
      <c r="B592" s="253"/>
      <c r="C592" s="254"/>
      <c r="D592" s="300"/>
      <c r="E592" s="255"/>
      <c r="F592" s="256"/>
      <c r="G592" s="256"/>
      <c r="H592" s="256"/>
      <c r="I592" s="256"/>
      <c r="J592" s="256"/>
      <c r="K592" s="256"/>
      <c r="L592" s="256"/>
      <c r="M592" s="256"/>
      <c r="N592" s="256"/>
      <c r="O592" s="256"/>
      <c r="P592" s="257"/>
      <c r="Q592" s="257"/>
    </row>
    <row r="593" spans="1:17" s="223" customFormat="1">
      <c r="A593" s="329"/>
      <c r="B593" s="253"/>
      <c r="C593" s="254"/>
      <c r="D593" s="300"/>
      <c r="E593" s="255"/>
      <c r="F593" s="256"/>
      <c r="G593" s="256"/>
      <c r="H593" s="256"/>
      <c r="I593" s="256"/>
      <c r="J593" s="256"/>
      <c r="K593" s="256"/>
      <c r="L593" s="256"/>
      <c r="M593" s="256"/>
      <c r="N593" s="256"/>
      <c r="O593" s="256"/>
      <c r="P593" s="257"/>
      <c r="Q593" s="257"/>
    </row>
    <row r="594" spans="1:17" s="223" customFormat="1">
      <c r="A594" s="329"/>
      <c r="B594" s="253"/>
      <c r="C594" s="254"/>
      <c r="D594" s="300"/>
      <c r="E594" s="255"/>
      <c r="F594" s="256"/>
      <c r="G594" s="256"/>
      <c r="H594" s="256"/>
      <c r="I594" s="256"/>
      <c r="J594" s="256"/>
      <c r="K594" s="256"/>
      <c r="L594" s="256"/>
      <c r="M594" s="256"/>
      <c r="N594" s="256"/>
      <c r="O594" s="256"/>
      <c r="P594" s="257"/>
      <c r="Q594" s="257"/>
    </row>
    <row r="595" spans="1:17" s="223" customFormat="1">
      <c r="A595" s="329"/>
      <c r="B595" s="253"/>
      <c r="C595" s="254"/>
      <c r="D595" s="300"/>
      <c r="E595" s="255"/>
      <c r="F595" s="256"/>
      <c r="G595" s="256"/>
      <c r="H595" s="256"/>
      <c r="I595" s="256"/>
      <c r="J595" s="256"/>
      <c r="K595" s="256"/>
      <c r="L595" s="256"/>
      <c r="M595" s="256"/>
      <c r="N595" s="256"/>
      <c r="O595" s="256"/>
      <c r="P595" s="257"/>
      <c r="Q595" s="257"/>
    </row>
    <row r="596" spans="1:17" s="223" customFormat="1">
      <c r="A596" s="329"/>
      <c r="B596" s="253"/>
      <c r="C596" s="254"/>
      <c r="D596" s="300"/>
      <c r="E596" s="255"/>
      <c r="F596" s="256"/>
      <c r="G596" s="256"/>
      <c r="H596" s="256"/>
      <c r="I596" s="256"/>
      <c r="J596" s="256"/>
      <c r="K596" s="256"/>
      <c r="L596" s="256"/>
      <c r="M596" s="256"/>
      <c r="N596" s="256"/>
      <c r="O596" s="256"/>
      <c r="P596" s="257"/>
      <c r="Q596" s="257"/>
    </row>
    <row r="597" spans="1:17" s="223" customFormat="1">
      <c r="A597" s="329"/>
      <c r="B597" s="253"/>
      <c r="C597" s="254"/>
      <c r="D597" s="300"/>
      <c r="E597" s="255"/>
      <c r="F597" s="256"/>
      <c r="G597" s="256"/>
      <c r="H597" s="256"/>
      <c r="I597" s="256"/>
      <c r="J597" s="256"/>
      <c r="K597" s="256"/>
      <c r="L597" s="256"/>
      <c r="M597" s="256"/>
      <c r="N597" s="256"/>
      <c r="O597" s="256"/>
      <c r="P597" s="257"/>
      <c r="Q597" s="257"/>
    </row>
    <row r="598" spans="1:17" s="223" customFormat="1">
      <c r="A598" s="329"/>
      <c r="B598" s="253"/>
      <c r="C598" s="254"/>
      <c r="D598" s="300"/>
      <c r="E598" s="255"/>
      <c r="F598" s="256"/>
      <c r="G598" s="256"/>
      <c r="H598" s="256"/>
      <c r="I598" s="256"/>
      <c r="J598" s="256"/>
      <c r="K598" s="256"/>
      <c r="L598" s="256"/>
      <c r="M598" s="256"/>
      <c r="N598" s="256"/>
      <c r="O598" s="256"/>
      <c r="P598" s="257"/>
      <c r="Q598" s="257"/>
    </row>
    <row r="599" spans="1:17" s="223" customFormat="1">
      <c r="A599" s="329"/>
      <c r="B599" s="253"/>
      <c r="C599" s="254"/>
      <c r="D599" s="300"/>
      <c r="E599" s="255"/>
      <c r="F599" s="256"/>
      <c r="G599" s="256"/>
      <c r="H599" s="256"/>
      <c r="I599" s="256"/>
      <c r="J599" s="256"/>
      <c r="K599" s="256"/>
      <c r="L599" s="256"/>
      <c r="M599" s="256"/>
      <c r="N599" s="256"/>
      <c r="O599" s="256"/>
      <c r="P599" s="257"/>
      <c r="Q599" s="257"/>
    </row>
    <row r="600" spans="1:17" s="223" customFormat="1">
      <c r="A600" s="329"/>
      <c r="B600" s="253"/>
      <c r="C600" s="254"/>
      <c r="D600" s="300"/>
      <c r="E600" s="255"/>
      <c r="F600" s="256"/>
      <c r="G600" s="256"/>
      <c r="H600" s="256"/>
      <c r="I600" s="256"/>
      <c r="J600" s="256"/>
      <c r="K600" s="256"/>
      <c r="L600" s="256"/>
      <c r="M600" s="256"/>
      <c r="N600" s="256"/>
      <c r="O600" s="256"/>
      <c r="P600" s="257"/>
      <c r="Q600" s="257"/>
    </row>
    <row r="601" spans="1:17" s="223" customFormat="1">
      <c r="A601" s="329"/>
      <c r="B601" s="253"/>
      <c r="C601" s="254"/>
      <c r="D601" s="300"/>
      <c r="E601" s="255"/>
      <c r="F601" s="256"/>
      <c r="G601" s="256"/>
      <c r="H601" s="256"/>
      <c r="I601" s="256"/>
      <c r="J601" s="256"/>
      <c r="K601" s="256"/>
      <c r="L601" s="256"/>
      <c r="M601" s="256"/>
      <c r="N601" s="256"/>
      <c r="O601" s="256"/>
      <c r="P601" s="257"/>
      <c r="Q601" s="257"/>
    </row>
    <row r="602" spans="1:17" s="223" customFormat="1">
      <c r="A602" s="329"/>
      <c r="B602" s="253"/>
      <c r="C602" s="254"/>
      <c r="D602" s="300"/>
      <c r="E602" s="255"/>
      <c r="F602" s="256"/>
      <c r="G602" s="256"/>
      <c r="H602" s="256"/>
      <c r="I602" s="256"/>
      <c r="J602" s="256"/>
      <c r="K602" s="256"/>
      <c r="L602" s="256"/>
      <c r="M602" s="256"/>
      <c r="N602" s="256"/>
      <c r="O602" s="256"/>
      <c r="P602" s="257"/>
      <c r="Q602" s="257"/>
    </row>
    <row r="603" spans="1:17" s="223" customFormat="1">
      <c r="A603" s="329"/>
      <c r="B603" s="253"/>
      <c r="C603" s="254"/>
      <c r="D603" s="300"/>
      <c r="E603" s="255"/>
      <c r="F603" s="256"/>
      <c r="G603" s="256"/>
      <c r="H603" s="256"/>
      <c r="I603" s="256"/>
      <c r="J603" s="256"/>
      <c r="K603" s="256"/>
      <c r="L603" s="256"/>
      <c r="M603" s="256"/>
      <c r="N603" s="256"/>
      <c r="O603" s="256"/>
      <c r="P603" s="257"/>
      <c r="Q603" s="257"/>
    </row>
    <row r="604" spans="1:17" s="223" customFormat="1">
      <c r="A604" s="329"/>
      <c r="B604" s="253"/>
      <c r="C604" s="254"/>
      <c r="D604" s="300"/>
      <c r="E604" s="255"/>
      <c r="F604" s="256"/>
      <c r="G604" s="256"/>
      <c r="H604" s="256"/>
      <c r="I604" s="256"/>
      <c r="J604" s="256"/>
      <c r="K604" s="256"/>
      <c r="L604" s="256"/>
      <c r="M604" s="256"/>
      <c r="N604" s="256"/>
      <c r="O604" s="256"/>
      <c r="P604" s="257"/>
      <c r="Q604" s="257"/>
    </row>
    <row r="605" spans="1:17" s="223" customFormat="1">
      <c r="A605" s="329"/>
      <c r="B605" s="253"/>
      <c r="C605" s="254"/>
      <c r="D605" s="300"/>
      <c r="E605" s="255"/>
      <c r="F605" s="256"/>
      <c r="G605" s="256"/>
      <c r="H605" s="256"/>
      <c r="I605" s="256"/>
      <c r="J605" s="256"/>
      <c r="K605" s="256"/>
      <c r="L605" s="256"/>
      <c r="M605" s="256"/>
      <c r="N605" s="256"/>
      <c r="O605" s="256"/>
      <c r="P605" s="257"/>
      <c r="Q605" s="257"/>
    </row>
    <row r="606" spans="1:17" s="223" customFormat="1">
      <c r="A606" s="329"/>
      <c r="B606" s="253"/>
      <c r="C606" s="254"/>
      <c r="D606" s="300"/>
      <c r="E606" s="255"/>
      <c r="F606" s="256"/>
      <c r="G606" s="256"/>
      <c r="H606" s="256"/>
      <c r="I606" s="256"/>
      <c r="J606" s="256"/>
      <c r="K606" s="256"/>
      <c r="L606" s="256"/>
      <c r="M606" s="256"/>
      <c r="N606" s="256"/>
      <c r="O606" s="256"/>
      <c r="P606" s="257"/>
      <c r="Q606" s="257"/>
    </row>
    <row r="607" spans="1:17" s="223" customFormat="1">
      <c r="A607" s="329"/>
      <c r="B607" s="253"/>
      <c r="C607" s="254"/>
      <c r="D607" s="300"/>
      <c r="E607" s="255"/>
      <c r="F607" s="256"/>
      <c r="G607" s="256"/>
      <c r="H607" s="256"/>
      <c r="I607" s="256"/>
      <c r="J607" s="256"/>
      <c r="K607" s="256"/>
      <c r="L607" s="256"/>
      <c r="M607" s="256"/>
      <c r="N607" s="256"/>
      <c r="O607" s="256"/>
      <c r="P607" s="257"/>
      <c r="Q607" s="257"/>
    </row>
    <row r="608" spans="1:17" s="223" customFormat="1">
      <c r="A608" s="329"/>
      <c r="B608" s="253"/>
      <c r="C608" s="254"/>
      <c r="D608" s="300"/>
      <c r="E608" s="255"/>
      <c r="F608" s="256"/>
      <c r="G608" s="256"/>
      <c r="H608" s="256"/>
      <c r="I608" s="256"/>
      <c r="J608" s="256"/>
      <c r="K608" s="256"/>
      <c r="L608" s="256"/>
      <c r="M608" s="256"/>
      <c r="N608" s="256"/>
      <c r="O608" s="256"/>
      <c r="P608" s="257"/>
      <c r="Q608" s="257"/>
    </row>
    <row r="609" spans="1:17" s="223" customFormat="1">
      <c r="A609" s="329"/>
      <c r="B609" s="253"/>
      <c r="C609" s="254"/>
      <c r="D609" s="300"/>
      <c r="E609" s="255"/>
      <c r="F609" s="256"/>
      <c r="G609" s="256"/>
      <c r="H609" s="256"/>
      <c r="I609" s="256"/>
      <c r="J609" s="256"/>
      <c r="K609" s="256"/>
      <c r="L609" s="256"/>
      <c r="M609" s="256"/>
      <c r="N609" s="256"/>
      <c r="O609" s="256"/>
      <c r="P609" s="257"/>
      <c r="Q609" s="257"/>
    </row>
    <row r="610" spans="1:17" s="223" customFormat="1">
      <c r="A610" s="329"/>
      <c r="B610" s="253"/>
      <c r="C610" s="254"/>
      <c r="D610" s="300"/>
      <c r="E610" s="255"/>
      <c r="F610" s="256"/>
      <c r="G610" s="256"/>
      <c r="H610" s="256"/>
      <c r="I610" s="256"/>
      <c r="J610" s="256"/>
      <c r="K610" s="256"/>
      <c r="L610" s="256"/>
      <c r="M610" s="256"/>
      <c r="N610" s="256"/>
      <c r="O610" s="256"/>
      <c r="P610" s="257"/>
      <c r="Q610" s="257"/>
    </row>
    <row r="611" spans="1:17" s="223" customFormat="1">
      <c r="A611" s="329"/>
      <c r="B611" s="253"/>
      <c r="C611" s="254"/>
      <c r="D611" s="300"/>
      <c r="E611" s="255"/>
      <c r="F611" s="256"/>
      <c r="G611" s="256"/>
      <c r="H611" s="256"/>
      <c r="I611" s="256"/>
      <c r="J611" s="256"/>
      <c r="K611" s="256"/>
      <c r="L611" s="256"/>
      <c r="M611" s="256"/>
      <c r="N611" s="256"/>
      <c r="O611" s="256"/>
      <c r="P611" s="257"/>
      <c r="Q611" s="257"/>
    </row>
    <row r="612" spans="1:17" s="223" customFormat="1">
      <c r="A612" s="329"/>
      <c r="B612" s="253"/>
      <c r="C612" s="254"/>
      <c r="D612" s="300"/>
      <c r="E612" s="255"/>
      <c r="F612" s="256"/>
      <c r="G612" s="256"/>
      <c r="H612" s="256"/>
      <c r="I612" s="256"/>
      <c r="J612" s="256"/>
      <c r="K612" s="256"/>
      <c r="L612" s="256"/>
      <c r="M612" s="256"/>
      <c r="N612" s="256"/>
      <c r="O612" s="256"/>
      <c r="P612" s="257"/>
      <c r="Q612" s="257"/>
    </row>
    <row r="613" spans="1:17" s="223" customFormat="1">
      <c r="A613" s="329"/>
      <c r="B613" s="253"/>
      <c r="C613" s="254"/>
      <c r="D613" s="300"/>
      <c r="E613" s="255"/>
      <c r="F613" s="256"/>
      <c r="G613" s="256"/>
      <c r="H613" s="256"/>
      <c r="I613" s="256"/>
      <c r="J613" s="256"/>
      <c r="K613" s="256"/>
      <c r="L613" s="256"/>
      <c r="M613" s="256"/>
      <c r="N613" s="256"/>
      <c r="O613" s="256"/>
      <c r="P613" s="257"/>
      <c r="Q613" s="257"/>
    </row>
    <row r="614" spans="1:17" s="223" customFormat="1">
      <c r="A614" s="329"/>
      <c r="B614" s="253"/>
      <c r="C614" s="254"/>
      <c r="D614" s="300"/>
      <c r="E614" s="255"/>
      <c r="F614" s="256"/>
      <c r="G614" s="256"/>
      <c r="H614" s="256"/>
      <c r="I614" s="256"/>
      <c r="J614" s="256"/>
      <c r="K614" s="256"/>
      <c r="L614" s="256"/>
      <c r="M614" s="256"/>
      <c r="N614" s="256"/>
      <c r="O614" s="256"/>
      <c r="P614" s="257"/>
      <c r="Q614" s="257"/>
    </row>
    <row r="615" spans="1:17" s="223" customFormat="1">
      <c r="A615" s="329"/>
      <c r="B615" s="253"/>
      <c r="C615" s="254"/>
      <c r="D615" s="300"/>
      <c r="E615" s="255"/>
      <c r="F615" s="256"/>
      <c r="G615" s="256"/>
      <c r="H615" s="256"/>
      <c r="I615" s="256"/>
      <c r="J615" s="256"/>
      <c r="K615" s="256"/>
      <c r="L615" s="256"/>
      <c r="M615" s="256"/>
      <c r="N615" s="256"/>
      <c r="O615" s="256"/>
      <c r="P615" s="257"/>
      <c r="Q615" s="257"/>
    </row>
    <row r="616" spans="1:17" s="223" customFormat="1">
      <c r="A616" s="329"/>
      <c r="B616" s="253"/>
      <c r="C616" s="254"/>
      <c r="D616" s="300"/>
      <c r="E616" s="255"/>
      <c r="F616" s="256"/>
      <c r="G616" s="256"/>
      <c r="H616" s="256"/>
      <c r="I616" s="256"/>
      <c r="J616" s="256"/>
      <c r="K616" s="256"/>
      <c r="L616" s="256"/>
      <c r="M616" s="256"/>
      <c r="N616" s="256"/>
      <c r="O616" s="256"/>
      <c r="P616" s="257"/>
      <c r="Q616" s="257"/>
    </row>
    <row r="617" spans="1:17" s="223" customFormat="1">
      <c r="A617" s="329"/>
      <c r="B617" s="253"/>
      <c r="C617" s="254"/>
      <c r="D617" s="300"/>
      <c r="E617" s="255"/>
      <c r="F617" s="256"/>
      <c r="G617" s="256"/>
      <c r="H617" s="256"/>
      <c r="I617" s="256"/>
      <c r="J617" s="256"/>
      <c r="K617" s="256"/>
      <c r="L617" s="256"/>
      <c r="M617" s="256"/>
      <c r="N617" s="256"/>
      <c r="O617" s="256"/>
      <c r="P617" s="257"/>
      <c r="Q617" s="257"/>
    </row>
    <row r="618" spans="1:17" s="223" customFormat="1">
      <c r="A618" s="329"/>
      <c r="B618" s="253"/>
      <c r="C618" s="254"/>
      <c r="D618" s="300"/>
      <c r="E618" s="255"/>
      <c r="F618" s="256"/>
      <c r="G618" s="256"/>
      <c r="H618" s="256"/>
      <c r="I618" s="256"/>
      <c r="J618" s="256"/>
      <c r="K618" s="256"/>
      <c r="L618" s="256"/>
      <c r="M618" s="256"/>
      <c r="N618" s="256"/>
      <c r="O618" s="256"/>
      <c r="P618" s="257"/>
      <c r="Q618" s="257"/>
    </row>
    <row r="619" spans="1:17" s="223" customFormat="1">
      <c r="A619" s="329"/>
      <c r="B619" s="253"/>
      <c r="C619" s="254"/>
      <c r="D619" s="300"/>
      <c r="E619" s="255"/>
      <c r="F619" s="256"/>
      <c r="G619" s="256"/>
      <c r="H619" s="256"/>
      <c r="I619" s="256"/>
      <c r="J619" s="256"/>
      <c r="K619" s="256"/>
      <c r="L619" s="256"/>
      <c r="M619" s="256"/>
      <c r="N619" s="256"/>
      <c r="O619" s="256"/>
      <c r="P619" s="257"/>
      <c r="Q619" s="257"/>
    </row>
    <row r="620" spans="1:17" s="223" customFormat="1">
      <c r="A620" s="329"/>
      <c r="B620" s="253"/>
      <c r="C620" s="254"/>
      <c r="D620" s="300"/>
      <c r="E620" s="255"/>
      <c r="F620" s="256"/>
      <c r="G620" s="256"/>
      <c r="H620" s="256"/>
      <c r="I620" s="256"/>
      <c r="J620" s="256"/>
      <c r="K620" s="256"/>
      <c r="L620" s="256"/>
      <c r="M620" s="256"/>
      <c r="N620" s="256"/>
      <c r="O620" s="256"/>
      <c r="P620" s="257"/>
      <c r="Q620" s="257"/>
    </row>
    <row r="621" spans="1:17" s="223" customFormat="1">
      <c r="A621" s="329"/>
      <c r="B621" s="253"/>
      <c r="C621" s="254"/>
      <c r="D621" s="300"/>
      <c r="E621" s="255"/>
      <c r="F621" s="256"/>
      <c r="G621" s="256"/>
      <c r="H621" s="256"/>
      <c r="I621" s="256"/>
      <c r="J621" s="256"/>
      <c r="K621" s="256"/>
      <c r="L621" s="256"/>
      <c r="M621" s="256"/>
      <c r="N621" s="256"/>
      <c r="O621" s="256"/>
      <c r="P621" s="257"/>
      <c r="Q621" s="257"/>
    </row>
    <row r="622" spans="1:17" s="223" customFormat="1">
      <c r="A622" s="329"/>
      <c r="B622" s="253"/>
      <c r="C622" s="254"/>
      <c r="D622" s="300"/>
      <c r="E622" s="255"/>
      <c r="F622" s="256"/>
      <c r="G622" s="256"/>
      <c r="H622" s="256"/>
      <c r="I622" s="256"/>
      <c r="J622" s="256"/>
      <c r="K622" s="256"/>
      <c r="L622" s="256"/>
      <c r="M622" s="256"/>
      <c r="N622" s="256"/>
      <c r="O622" s="256"/>
      <c r="P622" s="257"/>
      <c r="Q622" s="257"/>
    </row>
    <row r="623" spans="1:17" s="223" customFormat="1">
      <c r="A623" s="329"/>
      <c r="B623" s="253"/>
      <c r="C623" s="254"/>
      <c r="D623" s="300"/>
      <c r="E623" s="255"/>
      <c r="F623" s="256"/>
      <c r="G623" s="256"/>
      <c r="H623" s="256"/>
      <c r="I623" s="256"/>
      <c r="J623" s="256"/>
      <c r="K623" s="256"/>
      <c r="L623" s="256"/>
      <c r="M623" s="256"/>
      <c r="N623" s="256"/>
      <c r="O623" s="256"/>
      <c r="P623" s="257"/>
      <c r="Q623" s="257"/>
    </row>
    <row r="624" spans="1:17" s="223" customFormat="1">
      <c r="A624" s="329"/>
      <c r="B624" s="253"/>
      <c r="C624" s="254"/>
      <c r="D624" s="300"/>
      <c r="E624" s="255"/>
      <c r="F624" s="256"/>
      <c r="G624" s="256"/>
      <c r="H624" s="256"/>
      <c r="I624" s="256"/>
      <c r="J624" s="256"/>
      <c r="K624" s="256"/>
      <c r="L624" s="256"/>
      <c r="M624" s="256"/>
      <c r="N624" s="256"/>
      <c r="O624" s="256"/>
      <c r="P624" s="257"/>
      <c r="Q624" s="257"/>
    </row>
    <row r="625" spans="1:17" s="223" customFormat="1">
      <c r="A625" s="329"/>
      <c r="B625" s="253"/>
      <c r="C625" s="254"/>
      <c r="D625" s="300"/>
      <c r="E625" s="255"/>
      <c r="F625" s="256"/>
      <c r="G625" s="256"/>
      <c r="H625" s="256"/>
      <c r="I625" s="256"/>
      <c r="J625" s="256"/>
      <c r="K625" s="256"/>
      <c r="L625" s="256"/>
      <c r="M625" s="256"/>
      <c r="N625" s="256"/>
      <c r="O625" s="256"/>
      <c r="P625" s="257"/>
      <c r="Q625" s="257"/>
    </row>
    <row r="626" spans="1:17" s="223" customFormat="1">
      <c r="A626" s="329"/>
      <c r="B626" s="253"/>
      <c r="C626" s="254"/>
      <c r="D626" s="300"/>
      <c r="E626" s="255"/>
      <c r="F626" s="256"/>
      <c r="G626" s="256"/>
      <c r="H626" s="256"/>
      <c r="I626" s="256"/>
      <c r="J626" s="256"/>
      <c r="K626" s="256"/>
      <c r="L626" s="256"/>
      <c r="M626" s="256"/>
      <c r="N626" s="256"/>
      <c r="O626" s="256"/>
      <c r="P626" s="257"/>
      <c r="Q626" s="257"/>
    </row>
    <row r="627" spans="1:17" s="223" customFormat="1">
      <c r="A627" s="329"/>
      <c r="B627" s="253"/>
      <c r="C627" s="254"/>
      <c r="D627" s="300"/>
      <c r="E627" s="255"/>
      <c r="F627" s="256"/>
      <c r="G627" s="256"/>
      <c r="H627" s="256"/>
      <c r="I627" s="256"/>
      <c r="J627" s="256"/>
      <c r="K627" s="256"/>
      <c r="L627" s="256"/>
      <c r="M627" s="256"/>
      <c r="N627" s="256"/>
      <c r="O627" s="256"/>
      <c r="P627" s="257"/>
      <c r="Q627" s="257"/>
    </row>
    <row r="628" spans="1:17" s="223" customFormat="1">
      <c r="A628" s="329"/>
      <c r="B628" s="253"/>
      <c r="C628" s="254"/>
      <c r="D628" s="300"/>
      <c r="E628" s="255"/>
      <c r="F628" s="256"/>
      <c r="G628" s="256"/>
      <c r="H628" s="256"/>
      <c r="I628" s="256"/>
      <c r="J628" s="256"/>
      <c r="K628" s="256"/>
      <c r="L628" s="256"/>
      <c r="M628" s="256"/>
      <c r="N628" s="256"/>
      <c r="O628" s="256"/>
      <c r="P628" s="257"/>
      <c r="Q628" s="257"/>
    </row>
    <row r="629" spans="1:17" s="223" customFormat="1">
      <c r="A629" s="329"/>
      <c r="B629" s="253"/>
      <c r="C629" s="254"/>
      <c r="D629" s="300"/>
      <c r="E629" s="255"/>
      <c r="F629" s="256"/>
      <c r="G629" s="256"/>
      <c r="H629" s="256"/>
      <c r="I629" s="256"/>
      <c r="J629" s="256"/>
      <c r="K629" s="256"/>
      <c r="L629" s="256"/>
      <c r="M629" s="256"/>
      <c r="N629" s="256"/>
      <c r="O629" s="256"/>
      <c r="P629" s="257"/>
      <c r="Q629" s="257"/>
    </row>
    <row r="630" spans="1:17" s="223" customFormat="1">
      <c r="A630" s="329"/>
      <c r="B630" s="253"/>
      <c r="C630" s="254"/>
      <c r="D630" s="300"/>
      <c r="E630" s="255"/>
      <c r="F630" s="256"/>
      <c r="G630" s="256"/>
      <c r="H630" s="256"/>
      <c r="I630" s="256"/>
      <c r="J630" s="256"/>
      <c r="K630" s="256"/>
      <c r="L630" s="256"/>
      <c r="M630" s="256"/>
      <c r="N630" s="256"/>
      <c r="O630" s="256"/>
      <c r="P630" s="257"/>
      <c r="Q630" s="257"/>
    </row>
    <row r="631" spans="1:17" s="223" customFormat="1">
      <c r="A631" s="329"/>
      <c r="B631" s="253"/>
      <c r="C631" s="254"/>
      <c r="D631" s="300"/>
      <c r="E631" s="255"/>
      <c r="F631" s="256"/>
      <c r="G631" s="256"/>
      <c r="H631" s="256"/>
      <c r="I631" s="256"/>
      <c r="J631" s="256"/>
      <c r="K631" s="256"/>
      <c r="L631" s="256"/>
      <c r="M631" s="256"/>
      <c r="N631" s="256"/>
      <c r="O631" s="256"/>
      <c r="P631" s="257"/>
      <c r="Q631" s="257"/>
    </row>
    <row r="632" spans="1:17" s="223" customFormat="1">
      <c r="A632" s="329"/>
      <c r="B632" s="253"/>
      <c r="C632" s="254"/>
      <c r="D632" s="300"/>
      <c r="E632" s="255"/>
      <c r="F632" s="256"/>
      <c r="G632" s="256"/>
      <c r="H632" s="256"/>
      <c r="I632" s="256"/>
      <c r="J632" s="256"/>
      <c r="K632" s="256"/>
      <c r="L632" s="256"/>
      <c r="M632" s="256"/>
      <c r="N632" s="256"/>
      <c r="O632" s="256"/>
      <c r="P632" s="257"/>
      <c r="Q632" s="257"/>
    </row>
    <row r="633" spans="1:17" s="223" customFormat="1">
      <c r="A633" s="329"/>
      <c r="B633" s="253"/>
      <c r="C633" s="254"/>
      <c r="D633" s="300"/>
      <c r="E633" s="255"/>
      <c r="F633" s="256"/>
      <c r="G633" s="256"/>
      <c r="H633" s="256"/>
      <c r="I633" s="256"/>
      <c r="J633" s="256"/>
      <c r="K633" s="256"/>
      <c r="L633" s="256"/>
      <c r="M633" s="256"/>
      <c r="N633" s="256"/>
      <c r="O633" s="256"/>
      <c r="P633" s="257"/>
      <c r="Q633" s="257"/>
    </row>
    <row r="634" spans="1:17" s="223" customFormat="1">
      <c r="A634" s="329"/>
      <c r="B634" s="253"/>
      <c r="C634" s="254"/>
      <c r="D634" s="300"/>
      <c r="E634" s="255"/>
      <c r="F634" s="256"/>
      <c r="G634" s="256"/>
      <c r="H634" s="256"/>
      <c r="I634" s="256"/>
      <c r="J634" s="256"/>
      <c r="K634" s="256"/>
      <c r="L634" s="256"/>
      <c r="M634" s="256"/>
      <c r="N634" s="256"/>
      <c r="O634" s="256"/>
      <c r="P634" s="257"/>
      <c r="Q634" s="257"/>
    </row>
    <row r="635" spans="1:17" s="223" customFormat="1">
      <c r="A635" s="329"/>
      <c r="B635" s="253"/>
      <c r="C635" s="254"/>
      <c r="D635" s="300"/>
      <c r="E635" s="255"/>
      <c r="F635" s="256"/>
      <c r="G635" s="256"/>
      <c r="H635" s="256"/>
      <c r="I635" s="256"/>
      <c r="J635" s="256"/>
      <c r="K635" s="256"/>
      <c r="L635" s="256"/>
      <c r="M635" s="256"/>
      <c r="N635" s="256"/>
      <c r="O635" s="256"/>
      <c r="P635" s="257"/>
      <c r="Q635" s="257"/>
    </row>
    <row r="636" spans="1:17" s="223" customFormat="1">
      <c r="A636" s="329"/>
      <c r="B636" s="253"/>
      <c r="C636" s="254"/>
      <c r="D636" s="300"/>
      <c r="E636" s="255"/>
      <c r="F636" s="256"/>
      <c r="G636" s="256"/>
      <c r="H636" s="256"/>
      <c r="I636" s="256"/>
      <c r="J636" s="256"/>
      <c r="K636" s="256"/>
      <c r="L636" s="256"/>
      <c r="M636" s="256"/>
      <c r="N636" s="256"/>
      <c r="O636" s="256"/>
      <c r="P636" s="257"/>
      <c r="Q636" s="257"/>
    </row>
    <row r="637" spans="1:17" s="223" customFormat="1">
      <c r="A637" s="329"/>
      <c r="B637" s="253"/>
      <c r="C637" s="254"/>
      <c r="D637" s="300"/>
      <c r="E637" s="255"/>
      <c r="F637" s="256"/>
      <c r="G637" s="256"/>
      <c r="H637" s="256"/>
      <c r="I637" s="256"/>
      <c r="J637" s="256"/>
      <c r="K637" s="256"/>
      <c r="L637" s="256"/>
      <c r="M637" s="256"/>
      <c r="N637" s="256"/>
      <c r="O637" s="256"/>
      <c r="P637" s="257"/>
      <c r="Q637" s="257"/>
    </row>
    <row r="638" spans="1:17" s="223" customFormat="1">
      <c r="A638" s="329"/>
      <c r="B638" s="253"/>
      <c r="C638" s="254"/>
      <c r="D638" s="300"/>
      <c r="E638" s="255"/>
      <c r="F638" s="256"/>
      <c r="G638" s="256"/>
      <c r="H638" s="256"/>
      <c r="I638" s="256"/>
      <c r="J638" s="256"/>
      <c r="K638" s="256"/>
      <c r="L638" s="256"/>
      <c r="M638" s="256"/>
      <c r="N638" s="256"/>
      <c r="O638" s="256"/>
      <c r="P638" s="257"/>
      <c r="Q638" s="257"/>
    </row>
    <row r="639" spans="1:17" s="223" customFormat="1">
      <c r="A639" s="329"/>
      <c r="B639" s="253"/>
      <c r="C639" s="254"/>
      <c r="D639" s="300"/>
      <c r="E639" s="255"/>
      <c r="F639" s="256"/>
      <c r="G639" s="256"/>
      <c r="H639" s="256"/>
      <c r="I639" s="256"/>
      <c r="J639" s="256"/>
      <c r="K639" s="256"/>
      <c r="L639" s="256"/>
      <c r="M639" s="256"/>
      <c r="N639" s="256"/>
      <c r="O639" s="256"/>
      <c r="P639" s="257"/>
      <c r="Q639" s="257"/>
    </row>
    <row r="640" spans="1:17" s="223" customFormat="1">
      <c r="A640" s="329"/>
      <c r="B640" s="253"/>
      <c r="C640" s="254"/>
      <c r="D640" s="300"/>
      <c r="E640" s="255"/>
      <c r="F640" s="256"/>
      <c r="G640" s="256"/>
      <c r="H640" s="256"/>
      <c r="I640" s="256"/>
      <c r="J640" s="256"/>
      <c r="K640" s="256"/>
      <c r="L640" s="256"/>
      <c r="M640" s="256"/>
      <c r="N640" s="256"/>
      <c r="O640" s="256"/>
      <c r="P640" s="257"/>
      <c r="Q640" s="257"/>
    </row>
    <row r="641" spans="1:17" s="223" customFormat="1">
      <c r="A641" s="329"/>
      <c r="B641" s="253"/>
      <c r="C641" s="254"/>
      <c r="D641" s="300"/>
      <c r="E641" s="255"/>
      <c r="F641" s="256"/>
      <c r="G641" s="256"/>
      <c r="H641" s="256"/>
      <c r="I641" s="256"/>
      <c r="J641" s="256"/>
      <c r="K641" s="256"/>
      <c r="L641" s="256"/>
      <c r="M641" s="256"/>
      <c r="N641" s="256"/>
      <c r="O641" s="256"/>
      <c r="P641" s="257"/>
      <c r="Q641" s="257"/>
    </row>
    <row r="642" spans="1:17" s="223" customFormat="1">
      <c r="A642" s="329"/>
      <c r="B642" s="253"/>
      <c r="C642" s="254"/>
      <c r="D642" s="300"/>
      <c r="E642" s="255"/>
      <c r="F642" s="256"/>
      <c r="G642" s="256"/>
      <c r="H642" s="256"/>
      <c r="I642" s="256"/>
      <c r="J642" s="256"/>
      <c r="K642" s="256"/>
      <c r="L642" s="256"/>
      <c r="M642" s="256"/>
      <c r="N642" s="256"/>
      <c r="O642" s="256"/>
      <c r="P642" s="257"/>
      <c r="Q642" s="257"/>
    </row>
    <row r="643" spans="1:17" s="223" customFormat="1">
      <c r="A643" s="329"/>
      <c r="B643" s="253"/>
      <c r="C643" s="254"/>
      <c r="D643" s="300"/>
      <c r="E643" s="255"/>
      <c r="F643" s="256"/>
      <c r="G643" s="256"/>
      <c r="H643" s="256"/>
      <c r="I643" s="256"/>
      <c r="J643" s="256"/>
      <c r="K643" s="256"/>
      <c r="L643" s="256"/>
      <c r="M643" s="256"/>
      <c r="N643" s="256"/>
      <c r="O643" s="256"/>
      <c r="P643" s="257"/>
      <c r="Q643" s="257"/>
    </row>
    <row r="644" spans="1:17" s="223" customFormat="1">
      <c r="A644" s="329"/>
      <c r="B644" s="253"/>
      <c r="C644" s="254"/>
      <c r="D644" s="300"/>
      <c r="E644" s="255"/>
      <c r="F644" s="256"/>
      <c r="G644" s="256"/>
      <c r="H644" s="256"/>
      <c r="I644" s="256"/>
      <c r="J644" s="256"/>
      <c r="K644" s="256"/>
      <c r="L644" s="256"/>
      <c r="M644" s="256"/>
      <c r="N644" s="256"/>
      <c r="O644" s="256"/>
      <c r="P644" s="257"/>
      <c r="Q644" s="257"/>
    </row>
    <row r="645" spans="1:17" s="223" customFormat="1">
      <c r="A645" s="329"/>
      <c r="B645" s="253"/>
      <c r="C645" s="254"/>
      <c r="D645" s="300"/>
      <c r="E645" s="255"/>
      <c r="F645" s="256"/>
      <c r="G645" s="256"/>
      <c r="H645" s="256"/>
      <c r="I645" s="256"/>
      <c r="J645" s="256"/>
      <c r="K645" s="256"/>
      <c r="L645" s="256"/>
      <c r="M645" s="256"/>
      <c r="N645" s="256"/>
      <c r="O645" s="256"/>
      <c r="P645" s="257"/>
      <c r="Q645" s="257"/>
    </row>
    <row r="646" spans="1:17" s="223" customFormat="1">
      <c r="A646" s="329"/>
      <c r="B646" s="253"/>
      <c r="C646" s="254"/>
      <c r="D646" s="300"/>
      <c r="E646" s="255"/>
      <c r="F646" s="256"/>
      <c r="G646" s="256"/>
      <c r="H646" s="256"/>
      <c r="I646" s="256"/>
      <c r="J646" s="256"/>
      <c r="K646" s="256"/>
      <c r="L646" s="256"/>
      <c r="M646" s="256"/>
      <c r="N646" s="256"/>
      <c r="O646" s="256"/>
      <c r="P646" s="257"/>
      <c r="Q646" s="257"/>
    </row>
    <row r="647" spans="1:17" s="223" customFormat="1">
      <c r="A647" s="329"/>
      <c r="B647" s="253"/>
      <c r="C647" s="254"/>
      <c r="D647" s="300"/>
      <c r="E647" s="255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7"/>
      <c r="Q647" s="257"/>
    </row>
    <row r="648" spans="1:17" s="223" customFormat="1">
      <c r="A648" s="329"/>
      <c r="B648" s="253"/>
      <c r="C648" s="254"/>
      <c r="D648" s="300"/>
      <c r="E648" s="255"/>
      <c r="F648" s="256"/>
      <c r="G648" s="256"/>
      <c r="H648" s="256"/>
      <c r="I648" s="256"/>
      <c r="J648" s="256"/>
      <c r="K648" s="256"/>
      <c r="L648" s="256"/>
      <c r="M648" s="256"/>
      <c r="N648" s="256"/>
      <c r="O648" s="256"/>
      <c r="P648" s="257"/>
      <c r="Q648" s="257"/>
    </row>
    <row r="649" spans="1:17" s="223" customFormat="1">
      <c r="A649" s="329"/>
      <c r="B649" s="253"/>
      <c r="C649" s="254"/>
      <c r="D649" s="300"/>
      <c r="E649" s="255"/>
      <c r="F649" s="256"/>
      <c r="G649" s="256"/>
      <c r="H649" s="256"/>
      <c r="I649" s="256"/>
      <c r="J649" s="256"/>
      <c r="K649" s="256"/>
      <c r="L649" s="256"/>
      <c r="M649" s="256"/>
      <c r="N649" s="256"/>
      <c r="O649" s="256"/>
      <c r="P649" s="257"/>
      <c r="Q649" s="257"/>
    </row>
    <row r="650" spans="1:17" s="223" customFormat="1">
      <c r="A650" s="329"/>
      <c r="B650" s="253"/>
      <c r="C650" s="254"/>
      <c r="D650" s="300"/>
      <c r="E650" s="255"/>
      <c r="F650" s="256"/>
      <c r="G650" s="256"/>
      <c r="H650" s="256"/>
      <c r="I650" s="256"/>
      <c r="J650" s="256"/>
      <c r="K650" s="256"/>
      <c r="L650" s="256"/>
      <c r="M650" s="256"/>
      <c r="N650" s="256"/>
      <c r="O650" s="256"/>
      <c r="P650" s="257"/>
      <c r="Q650" s="257"/>
    </row>
    <row r="651" spans="1:17" s="223" customFormat="1">
      <c r="A651" s="329"/>
      <c r="B651" s="253"/>
      <c r="C651" s="254"/>
      <c r="D651" s="300"/>
      <c r="E651" s="255"/>
      <c r="F651" s="256"/>
      <c r="G651" s="256"/>
      <c r="H651" s="256"/>
      <c r="I651" s="256"/>
      <c r="J651" s="256"/>
      <c r="K651" s="256"/>
      <c r="L651" s="256"/>
      <c r="M651" s="256"/>
      <c r="N651" s="256"/>
      <c r="O651" s="256"/>
      <c r="P651" s="257"/>
      <c r="Q651" s="257"/>
    </row>
    <row r="652" spans="1:17" s="223" customFormat="1">
      <c r="A652" s="329"/>
      <c r="B652" s="253"/>
      <c r="C652" s="254"/>
      <c r="D652" s="300"/>
      <c r="E652" s="255"/>
      <c r="F652" s="256"/>
      <c r="G652" s="256"/>
      <c r="H652" s="256"/>
      <c r="I652" s="256"/>
      <c r="J652" s="256"/>
      <c r="K652" s="256"/>
      <c r="L652" s="256"/>
      <c r="M652" s="256"/>
      <c r="N652" s="256"/>
      <c r="O652" s="256"/>
      <c r="P652" s="257"/>
      <c r="Q652" s="257"/>
    </row>
    <row r="653" spans="1:17" s="223" customFormat="1">
      <c r="A653" s="329"/>
      <c r="B653" s="253"/>
      <c r="C653" s="254"/>
      <c r="D653" s="300"/>
      <c r="E653" s="255"/>
      <c r="F653" s="256"/>
      <c r="G653" s="256"/>
      <c r="H653" s="256"/>
      <c r="I653" s="256"/>
      <c r="J653" s="256"/>
      <c r="K653" s="256"/>
      <c r="L653" s="256"/>
      <c r="M653" s="256"/>
      <c r="N653" s="256"/>
      <c r="O653" s="256"/>
      <c r="P653" s="257"/>
      <c r="Q653" s="257"/>
    </row>
    <row r="654" spans="1:17" s="223" customFormat="1">
      <c r="A654" s="329"/>
      <c r="B654" s="253"/>
      <c r="C654" s="254"/>
      <c r="D654" s="300"/>
      <c r="E654" s="255"/>
      <c r="F654" s="256"/>
      <c r="G654" s="256"/>
      <c r="H654" s="256"/>
      <c r="I654" s="256"/>
      <c r="J654" s="256"/>
      <c r="K654" s="256"/>
      <c r="L654" s="256"/>
      <c r="M654" s="256"/>
      <c r="N654" s="256"/>
      <c r="O654" s="256"/>
      <c r="P654" s="257"/>
      <c r="Q654" s="257"/>
    </row>
    <row r="655" spans="1:17" s="223" customFormat="1">
      <c r="A655" s="329"/>
      <c r="B655" s="253"/>
      <c r="C655" s="254"/>
      <c r="D655" s="300"/>
      <c r="E655" s="255"/>
      <c r="F655" s="256"/>
      <c r="G655" s="256"/>
      <c r="H655" s="256"/>
      <c r="I655" s="256"/>
      <c r="J655" s="256"/>
      <c r="K655" s="256"/>
      <c r="L655" s="256"/>
      <c r="M655" s="256"/>
      <c r="N655" s="256"/>
      <c r="O655" s="256"/>
      <c r="P655" s="257"/>
      <c r="Q655" s="257"/>
    </row>
    <row r="656" spans="1:17" s="223" customFormat="1">
      <c r="A656" s="329"/>
      <c r="B656" s="253"/>
      <c r="C656" s="254"/>
      <c r="D656" s="300"/>
      <c r="E656" s="255"/>
      <c r="F656" s="256"/>
      <c r="G656" s="256"/>
      <c r="H656" s="256"/>
      <c r="I656" s="256"/>
      <c r="J656" s="256"/>
      <c r="K656" s="256"/>
      <c r="L656" s="256"/>
      <c r="M656" s="256"/>
      <c r="N656" s="256"/>
      <c r="O656" s="256"/>
      <c r="P656" s="257"/>
      <c r="Q656" s="257"/>
    </row>
    <row r="657" spans="1:17" s="223" customFormat="1">
      <c r="A657" s="329"/>
      <c r="B657" s="253"/>
      <c r="C657" s="254"/>
      <c r="D657" s="300"/>
      <c r="E657" s="255"/>
      <c r="F657" s="256"/>
      <c r="G657" s="256"/>
      <c r="H657" s="256"/>
      <c r="I657" s="256"/>
      <c r="J657" s="256"/>
      <c r="K657" s="256"/>
      <c r="L657" s="256"/>
      <c r="M657" s="256"/>
      <c r="N657" s="256"/>
      <c r="O657" s="256"/>
      <c r="P657" s="257"/>
      <c r="Q657" s="257"/>
    </row>
    <row r="658" spans="1:17" s="223" customFormat="1">
      <c r="A658" s="329"/>
      <c r="B658" s="253"/>
      <c r="C658" s="254"/>
      <c r="D658" s="300"/>
      <c r="E658" s="255"/>
      <c r="F658" s="256"/>
      <c r="G658" s="256"/>
      <c r="H658" s="256"/>
      <c r="I658" s="256"/>
      <c r="J658" s="256"/>
      <c r="K658" s="256"/>
      <c r="L658" s="256"/>
      <c r="M658" s="256"/>
      <c r="N658" s="256"/>
      <c r="O658" s="256"/>
      <c r="P658" s="257"/>
      <c r="Q658" s="257"/>
    </row>
    <row r="659" spans="1:17" s="223" customFormat="1">
      <c r="A659" s="329"/>
      <c r="B659" s="253"/>
      <c r="C659" s="254"/>
      <c r="D659" s="300"/>
      <c r="E659" s="255"/>
      <c r="F659" s="256"/>
      <c r="G659" s="256"/>
      <c r="H659" s="256"/>
      <c r="I659" s="256"/>
      <c r="J659" s="256"/>
      <c r="K659" s="256"/>
      <c r="L659" s="256"/>
      <c r="M659" s="256"/>
      <c r="N659" s="256"/>
      <c r="O659" s="256"/>
      <c r="P659" s="257"/>
      <c r="Q659" s="257"/>
    </row>
    <row r="660" spans="1:17" s="223" customFormat="1">
      <c r="A660" s="329"/>
      <c r="B660" s="253"/>
      <c r="C660" s="254"/>
      <c r="D660" s="300"/>
      <c r="E660" s="255"/>
      <c r="F660" s="256"/>
      <c r="G660" s="256"/>
      <c r="H660" s="256"/>
      <c r="I660" s="256"/>
      <c r="J660" s="256"/>
      <c r="K660" s="256"/>
      <c r="L660" s="256"/>
      <c r="M660" s="256"/>
      <c r="N660" s="256"/>
      <c r="O660" s="256"/>
      <c r="P660" s="257"/>
      <c r="Q660" s="257"/>
    </row>
    <row r="661" spans="1:17" s="223" customFormat="1">
      <c r="A661" s="329"/>
      <c r="B661" s="253"/>
      <c r="C661" s="254"/>
      <c r="D661" s="300"/>
      <c r="E661" s="255"/>
      <c r="F661" s="256"/>
      <c r="G661" s="256"/>
      <c r="H661" s="256"/>
      <c r="I661" s="256"/>
      <c r="J661" s="256"/>
      <c r="K661" s="256"/>
      <c r="L661" s="256"/>
      <c r="M661" s="256"/>
      <c r="N661" s="256"/>
      <c r="O661" s="256"/>
      <c r="P661" s="257"/>
      <c r="Q661" s="257"/>
    </row>
    <row r="662" spans="1:17" s="223" customFormat="1">
      <c r="A662" s="329"/>
      <c r="B662" s="253"/>
      <c r="C662" s="254"/>
      <c r="D662" s="300"/>
      <c r="E662" s="255"/>
      <c r="F662" s="256"/>
      <c r="G662" s="256"/>
      <c r="H662" s="256"/>
      <c r="I662" s="256"/>
      <c r="J662" s="256"/>
      <c r="K662" s="256"/>
      <c r="L662" s="256"/>
      <c r="M662" s="256"/>
      <c r="N662" s="256"/>
      <c r="O662" s="256"/>
      <c r="P662" s="257"/>
      <c r="Q662" s="257"/>
    </row>
    <row r="663" spans="1:17" s="223" customFormat="1">
      <c r="A663" s="329"/>
      <c r="B663" s="253"/>
      <c r="C663" s="254"/>
      <c r="D663" s="300"/>
      <c r="E663" s="255"/>
      <c r="F663" s="256"/>
      <c r="G663" s="256"/>
      <c r="H663" s="256"/>
      <c r="I663" s="256"/>
      <c r="J663" s="256"/>
      <c r="K663" s="256"/>
      <c r="L663" s="256"/>
      <c r="M663" s="256"/>
      <c r="N663" s="256"/>
      <c r="O663" s="256"/>
      <c r="P663" s="257"/>
      <c r="Q663" s="257"/>
    </row>
    <row r="664" spans="1:17" s="223" customFormat="1">
      <c r="A664" s="329"/>
      <c r="B664" s="253"/>
      <c r="C664" s="254"/>
      <c r="D664" s="300"/>
      <c r="E664" s="255"/>
      <c r="F664" s="256"/>
      <c r="G664" s="256"/>
      <c r="H664" s="256"/>
      <c r="I664" s="256"/>
      <c r="J664" s="256"/>
      <c r="K664" s="256"/>
      <c r="L664" s="256"/>
      <c r="M664" s="256"/>
      <c r="N664" s="256"/>
      <c r="O664" s="256"/>
      <c r="P664" s="257"/>
      <c r="Q664" s="257"/>
    </row>
    <row r="665" spans="1:17" s="223" customFormat="1">
      <c r="A665" s="329"/>
      <c r="B665" s="253"/>
      <c r="C665" s="254"/>
      <c r="D665" s="300"/>
      <c r="E665" s="255"/>
      <c r="F665" s="256"/>
      <c r="G665" s="256"/>
      <c r="H665" s="256"/>
      <c r="I665" s="256"/>
      <c r="J665" s="256"/>
      <c r="K665" s="256"/>
      <c r="L665" s="256"/>
      <c r="M665" s="256"/>
      <c r="N665" s="256"/>
      <c r="O665" s="256"/>
      <c r="P665" s="257"/>
      <c r="Q665" s="257"/>
    </row>
    <row r="666" spans="1:17" s="223" customFormat="1">
      <c r="A666" s="329"/>
      <c r="B666" s="253"/>
      <c r="C666" s="254"/>
      <c r="D666" s="300"/>
      <c r="E666" s="255"/>
      <c r="F666" s="256"/>
      <c r="G666" s="256"/>
      <c r="H666" s="256"/>
      <c r="I666" s="256"/>
      <c r="J666" s="256"/>
      <c r="K666" s="256"/>
      <c r="L666" s="256"/>
      <c r="M666" s="256"/>
      <c r="N666" s="256"/>
      <c r="O666" s="256"/>
      <c r="P666" s="257"/>
      <c r="Q666" s="257"/>
    </row>
    <row r="667" spans="1:17" s="223" customFormat="1">
      <c r="A667" s="329"/>
      <c r="B667" s="253"/>
      <c r="C667" s="254"/>
      <c r="D667" s="300"/>
      <c r="E667" s="255"/>
      <c r="F667" s="256"/>
      <c r="G667" s="256"/>
      <c r="H667" s="256"/>
      <c r="I667" s="256"/>
      <c r="J667" s="256"/>
      <c r="K667" s="256"/>
      <c r="L667" s="256"/>
      <c r="M667" s="256"/>
      <c r="N667" s="256"/>
      <c r="O667" s="256"/>
      <c r="P667" s="257"/>
      <c r="Q667" s="257"/>
    </row>
    <row r="668" spans="1:17" s="223" customFormat="1">
      <c r="A668" s="329"/>
      <c r="B668" s="253"/>
      <c r="C668" s="254"/>
      <c r="D668" s="300"/>
      <c r="E668" s="255"/>
      <c r="F668" s="256"/>
      <c r="G668" s="256"/>
      <c r="H668" s="256"/>
      <c r="I668" s="256"/>
      <c r="J668" s="256"/>
      <c r="K668" s="256"/>
      <c r="L668" s="256"/>
      <c r="M668" s="256"/>
      <c r="N668" s="256"/>
      <c r="O668" s="256"/>
      <c r="P668" s="257"/>
      <c r="Q668" s="257"/>
    </row>
    <row r="669" spans="1:17" s="223" customFormat="1">
      <c r="A669" s="329"/>
      <c r="B669" s="253"/>
      <c r="C669" s="254"/>
      <c r="D669" s="300"/>
      <c r="E669" s="255"/>
      <c r="F669" s="256"/>
      <c r="G669" s="256"/>
      <c r="H669" s="256"/>
      <c r="I669" s="256"/>
      <c r="J669" s="256"/>
      <c r="K669" s="256"/>
      <c r="L669" s="256"/>
      <c r="M669" s="256"/>
      <c r="N669" s="256"/>
      <c r="O669" s="256"/>
      <c r="P669" s="257"/>
      <c r="Q669" s="257"/>
    </row>
    <row r="670" spans="1:17" s="223" customFormat="1">
      <c r="A670" s="329"/>
      <c r="B670" s="253"/>
      <c r="C670" s="254"/>
      <c r="D670" s="300"/>
      <c r="E670" s="255"/>
      <c r="F670" s="256"/>
      <c r="G670" s="256"/>
      <c r="H670" s="256"/>
      <c r="I670" s="256"/>
      <c r="J670" s="256"/>
      <c r="K670" s="256"/>
      <c r="L670" s="256"/>
      <c r="M670" s="256"/>
      <c r="N670" s="256"/>
      <c r="O670" s="256"/>
      <c r="P670" s="257"/>
      <c r="Q670" s="257"/>
    </row>
    <row r="671" spans="1:17" s="223" customFormat="1">
      <c r="A671" s="329"/>
      <c r="B671" s="253"/>
      <c r="C671" s="254"/>
      <c r="D671" s="300"/>
      <c r="E671" s="255"/>
      <c r="F671" s="256"/>
      <c r="G671" s="256"/>
      <c r="H671" s="256"/>
      <c r="I671" s="256"/>
      <c r="J671" s="256"/>
      <c r="K671" s="256"/>
      <c r="L671" s="256"/>
      <c r="M671" s="256"/>
      <c r="N671" s="256"/>
      <c r="O671" s="256"/>
      <c r="P671" s="257"/>
      <c r="Q671" s="257"/>
    </row>
    <row r="672" spans="1:17" s="223" customFormat="1">
      <c r="A672" s="329"/>
      <c r="B672" s="253"/>
      <c r="C672" s="254"/>
      <c r="D672" s="300"/>
      <c r="E672" s="255"/>
      <c r="F672" s="256"/>
      <c r="G672" s="256"/>
      <c r="H672" s="256"/>
      <c r="I672" s="256"/>
      <c r="J672" s="256"/>
      <c r="K672" s="256"/>
      <c r="L672" s="256"/>
      <c r="M672" s="256"/>
      <c r="N672" s="256"/>
      <c r="O672" s="256"/>
      <c r="P672" s="257"/>
      <c r="Q672" s="257"/>
    </row>
    <row r="673" spans="1:17" s="223" customFormat="1">
      <c r="A673" s="329"/>
      <c r="B673" s="253"/>
      <c r="C673" s="254"/>
      <c r="D673" s="300"/>
      <c r="E673" s="255"/>
      <c r="F673" s="256"/>
      <c r="G673" s="256"/>
      <c r="H673" s="256"/>
      <c r="I673" s="256"/>
      <c r="J673" s="256"/>
      <c r="K673" s="256"/>
      <c r="L673" s="256"/>
      <c r="M673" s="256"/>
      <c r="N673" s="256"/>
      <c r="O673" s="256"/>
      <c r="P673" s="257"/>
      <c r="Q673" s="257"/>
    </row>
    <row r="674" spans="1:17" s="223" customFormat="1">
      <c r="A674" s="329"/>
      <c r="B674" s="253"/>
      <c r="C674" s="254"/>
      <c r="D674" s="300"/>
      <c r="E674" s="255"/>
      <c r="F674" s="256"/>
      <c r="G674" s="256"/>
      <c r="H674" s="256"/>
      <c r="I674" s="256"/>
      <c r="J674" s="256"/>
      <c r="K674" s="256"/>
      <c r="L674" s="256"/>
      <c r="M674" s="256"/>
      <c r="N674" s="256"/>
      <c r="O674" s="256"/>
      <c r="P674" s="257"/>
      <c r="Q674" s="257"/>
    </row>
    <row r="675" spans="1:17" s="223" customFormat="1">
      <c r="A675" s="329"/>
      <c r="B675" s="253"/>
      <c r="C675" s="254"/>
      <c r="D675" s="300"/>
      <c r="E675" s="255"/>
      <c r="F675" s="256"/>
      <c r="G675" s="256"/>
      <c r="H675" s="256"/>
      <c r="I675" s="256"/>
      <c r="J675" s="256"/>
      <c r="K675" s="256"/>
      <c r="L675" s="256"/>
      <c r="M675" s="256"/>
      <c r="N675" s="256"/>
      <c r="O675" s="256"/>
      <c r="P675" s="257"/>
      <c r="Q675" s="257"/>
    </row>
    <row r="676" spans="1:17" s="223" customFormat="1">
      <c r="A676" s="329"/>
      <c r="B676" s="253"/>
      <c r="C676" s="254"/>
      <c r="D676" s="300"/>
      <c r="E676" s="255"/>
      <c r="F676" s="256"/>
      <c r="G676" s="256"/>
      <c r="H676" s="256"/>
      <c r="I676" s="256"/>
      <c r="J676" s="256"/>
      <c r="K676" s="256"/>
      <c r="L676" s="256"/>
      <c r="M676" s="256"/>
      <c r="N676" s="256"/>
      <c r="O676" s="256"/>
      <c r="P676" s="257"/>
      <c r="Q676" s="257"/>
    </row>
    <row r="677" spans="1:17" s="223" customFormat="1">
      <c r="A677" s="329"/>
      <c r="B677" s="253"/>
      <c r="C677" s="254"/>
      <c r="D677" s="300"/>
      <c r="E677" s="255"/>
      <c r="F677" s="256"/>
      <c r="G677" s="256"/>
      <c r="H677" s="256"/>
      <c r="I677" s="256"/>
      <c r="J677" s="256"/>
      <c r="K677" s="256"/>
      <c r="L677" s="256"/>
      <c r="M677" s="256"/>
      <c r="N677" s="256"/>
      <c r="O677" s="256"/>
      <c r="P677" s="257"/>
      <c r="Q677" s="257"/>
    </row>
    <row r="678" spans="1:17" s="223" customFormat="1">
      <c r="A678" s="329"/>
      <c r="B678" s="253"/>
      <c r="C678" s="254"/>
      <c r="D678" s="300"/>
      <c r="E678" s="255"/>
      <c r="F678" s="256"/>
      <c r="G678" s="256"/>
      <c r="H678" s="256"/>
      <c r="I678" s="256"/>
      <c r="J678" s="256"/>
      <c r="K678" s="256"/>
      <c r="L678" s="256"/>
      <c r="M678" s="256"/>
      <c r="N678" s="256"/>
      <c r="O678" s="256"/>
      <c r="P678" s="257"/>
      <c r="Q678" s="257"/>
    </row>
    <row r="679" spans="1:17" s="223" customFormat="1">
      <c r="A679" s="329"/>
      <c r="B679" s="253"/>
      <c r="C679" s="254"/>
      <c r="D679" s="300"/>
      <c r="E679" s="255"/>
      <c r="F679" s="256"/>
      <c r="G679" s="256"/>
      <c r="H679" s="256"/>
      <c r="I679" s="256"/>
      <c r="J679" s="256"/>
      <c r="K679" s="256"/>
      <c r="L679" s="256"/>
      <c r="M679" s="256"/>
      <c r="N679" s="256"/>
      <c r="O679" s="256"/>
      <c r="P679" s="257"/>
      <c r="Q679" s="257"/>
    </row>
    <row r="680" spans="1:17" s="223" customFormat="1">
      <c r="A680" s="329"/>
      <c r="B680" s="253"/>
      <c r="C680" s="254"/>
      <c r="D680" s="300"/>
      <c r="E680" s="255"/>
      <c r="F680" s="256"/>
      <c r="G680" s="256"/>
      <c r="H680" s="256"/>
      <c r="I680" s="256"/>
      <c r="J680" s="256"/>
      <c r="K680" s="256"/>
      <c r="L680" s="256"/>
      <c r="M680" s="256"/>
      <c r="N680" s="256"/>
      <c r="O680" s="256"/>
      <c r="P680" s="257"/>
      <c r="Q680" s="257"/>
    </row>
    <row r="681" spans="1:17" s="223" customFormat="1">
      <c r="A681" s="329"/>
      <c r="B681" s="253"/>
      <c r="C681" s="254"/>
      <c r="D681" s="300"/>
      <c r="E681" s="255"/>
      <c r="F681" s="256"/>
      <c r="G681" s="256"/>
      <c r="H681" s="256"/>
      <c r="I681" s="256"/>
      <c r="J681" s="256"/>
      <c r="K681" s="256"/>
      <c r="L681" s="256"/>
      <c r="M681" s="256"/>
      <c r="N681" s="256"/>
      <c r="O681" s="256"/>
      <c r="P681" s="257"/>
      <c r="Q681" s="257"/>
    </row>
    <row r="682" spans="1:17" s="223" customFormat="1">
      <c r="A682" s="329"/>
      <c r="B682" s="253"/>
      <c r="C682" s="254"/>
      <c r="D682" s="300"/>
      <c r="E682" s="255"/>
      <c r="F682" s="256"/>
      <c r="G682" s="256"/>
      <c r="H682" s="256"/>
      <c r="I682" s="256"/>
      <c r="J682" s="256"/>
      <c r="K682" s="256"/>
      <c r="L682" s="256"/>
      <c r="M682" s="256"/>
      <c r="N682" s="256"/>
      <c r="O682" s="256"/>
      <c r="P682" s="257"/>
      <c r="Q682" s="257"/>
    </row>
    <row r="683" spans="1:17" s="223" customFormat="1">
      <c r="A683" s="329"/>
      <c r="B683" s="253"/>
      <c r="C683" s="254"/>
      <c r="D683" s="300"/>
      <c r="E683" s="255"/>
      <c r="F683" s="256"/>
      <c r="G683" s="256"/>
      <c r="H683" s="256"/>
      <c r="I683" s="256"/>
      <c r="J683" s="256"/>
      <c r="K683" s="256"/>
      <c r="L683" s="256"/>
      <c r="M683" s="256"/>
      <c r="N683" s="256"/>
      <c r="O683" s="256"/>
      <c r="P683" s="257"/>
      <c r="Q683" s="257"/>
    </row>
    <row r="684" spans="1:17" s="223" customFormat="1">
      <c r="A684" s="329"/>
      <c r="B684" s="253"/>
      <c r="C684" s="254"/>
      <c r="D684" s="300"/>
      <c r="E684" s="255"/>
      <c r="F684" s="256"/>
      <c r="G684" s="256"/>
      <c r="H684" s="256"/>
      <c r="I684" s="256"/>
      <c r="J684" s="256"/>
      <c r="K684" s="256"/>
      <c r="L684" s="256"/>
      <c r="M684" s="256"/>
      <c r="N684" s="256"/>
      <c r="O684" s="256"/>
      <c r="P684" s="257"/>
      <c r="Q684" s="257"/>
    </row>
    <row r="685" spans="1:17" s="223" customFormat="1">
      <c r="A685" s="329"/>
      <c r="B685" s="253"/>
      <c r="C685" s="254"/>
      <c r="D685" s="300"/>
      <c r="E685" s="255"/>
      <c r="F685" s="256"/>
      <c r="G685" s="256"/>
      <c r="H685" s="256"/>
      <c r="I685" s="256"/>
      <c r="J685" s="256"/>
      <c r="K685" s="256"/>
      <c r="L685" s="256"/>
      <c r="M685" s="256"/>
      <c r="N685" s="256"/>
      <c r="O685" s="256"/>
      <c r="P685" s="257"/>
      <c r="Q685" s="257"/>
    </row>
    <row r="686" spans="1:17" s="223" customFormat="1">
      <c r="A686" s="329"/>
      <c r="B686" s="253"/>
      <c r="C686" s="254"/>
      <c r="D686" s="300"/>
      <c r="E686" s="255"/>
      <c r="F686" s="256"/>
      <c r="G686" s="256"/>
      <c r="H686" s="256"/>
      <c r="I686" s="256"/>
      <c r="J686" s="256"/>
      <c r="K686" s="256"/>
      <c r="L686" s="256"/>
      <c r="M686" s="256"/>
      <c r="N686" s="256"/>
      <c r="O686" s="256"/>
      <c r="P686" s="257"/>
      <c r="Q686" s="257"/>
    </row>
    <row r="687" spans="1:17" s="223" customFormat="1">
      <c r="A687" s="329"/>
      <c r="B687" s="253"/>
      <c r="C687" s="254"/>
      <c r="D687" s="300"/>
      <c r="E687" s="255"/>
      <c r="F687" s="256"/>
      <c r="G687" s="256"/>
      <c r="H687" s="256"/>
      <c r="I687" s="256"/>
      <c r="J687" s="256"/>
      <c r="K687" s="256"/>
      <c r="L687" s="256"/>
      <c r="M687" s="256"/>
      <c r="N687" s="256"/>
      <c r="O687" s="256"/>
      <c r="P687" s="257"/>
      <c r="Q687" s="257"/>
    </row>
    <row r="688" spans="1:17" s="223" customFormat="1">
      <c r="A688" s="329"/>
      <c r="B688" s="253"/>
      <c r="C688" s="254"/>
      <c r="D688" s="300"/>
      <c r="E688" s="255"/>
      <c r="F688" s="256"/>
      <c r="G688" s="256"/>
      <c r="H688" s="256"/>
      <c r="I688" s="256"/>
      <c r="J688" s="256"/>
      <c r="K688" s="256"/>
      <c r="L688" s="256"/>
      <c r="M688" s="256"/>
      <c r="N688" s="256"/>
      <c r="O688" s="256"/>
      <c r="P688" s="257"/>
      <c r="Q688" s="257"/>
    </row>
    <row r="689" spans="1:17" s="223" customFormat="1">
      <c r="A689" s="329"/>
      <c r="B689" s="253"/>
      <c r="C689" s="254"/>
      <c r="D689" s="300"/>
      <c r="E689" s="255"/>
      <c r="F689" s="256"/>
      <c r="G689" s="256"/>
      <c r="H689" s="256"/>
      <c r="I689" s="256"/>
      <c r="J689" s="256"/>
      <c r="K689" s="256"/>
      <c r="L689" s="256"/>
      <c r="M689" s="256"/>
      <c r="N689" s="256"/>
      <c r="O689" s="256"/>
      <c r="P689" s="257"/>
      <c r="Q689" s="257"/>
    </row>
    <row r="690" spans="1:17" s="223" customFormat="1">
      <c r="A690" s="329"/>
      <c r="B690" s="253"/>
      <c r="C690" s="254"/>
      <c r="D690" s="300"/>
      <c r="E690" s="255"/>
      <c r="F690" s="256"/>
      <c r="G690" s="256"/>
      <c r="H690" s="256"/>
      <c r="I690" s="256"/>
      <c r="J690" s="256"/>
      <c r="K690" s="256"/>
      <c r="L690" s="256"/>
      <c r="M690" s="256"/>
      <c r="N690" s="256"/>
      <c r="O690" s="256"/>
      <c r="P690" s="257"/>
      <c r="Q690" s="257"/>
    </row>
    <row r="691" spans="1:17" s="223" customFormat="1">
      <c r="A691" s="329"/>
      <c r="B691" s="253"/>
      <c r="C691" s="254"/>
      <c r="D691" s="300"/>
      <c r="E691" s="255"/>
      <c r="F691" s="256"/>
      <c r="G691" s="256"/>
      <c r="H691" s="256"/>
      <c r="I691" s="256"/>
      <c r="J691" s="256"/>
      <c r="K691" s="256"/>
      <c r="L691" s="256"/>
      <c r="M691" s="256"/>
      <c r="N691" s="256"/>
      <c r="O691" s="256"/>
      <c r="P691" s="257"/>
      <c r="Q691" s="257"/>
    </row>
    <row r="692" spans="1:17" s="223" customFormat="1">
      <c r="A692" s="329"/>
      <c r="B692" s="253"/>
      <c r="C692" s="254"/>
      <c r="D692" s="300"/>
      <c r="E692" s="255"/>
      <c r="F692" s="256"/>
      <c r="G692" s="256"/>
      <c r="H692" s="256"/>
      <c r="I692" s="256"/>
      <c r="J692" s="256"/>
      <c r="K692" s="256"/>
      <c r="L692" s="256"/>
      <c r="M692" s="256"/>
      <c r="N692" s="256"/>
      <c r="O692" s="256"/>
      <c r="P692" s="257"/>
      <c r="Q692" s="257"/>
    </row>
    <row r="693" spans="1:17" s="223" customFormat="1">
      <c r="A693" s="329"/>
      <c r="B693" s="253"/>
      <c r="C693" s="254"/>
      <c r="D693" s="300"/>
      <c r="E693" s="255"/>
      <c r="F693" s="256"/>
      <c r="G693" s="256"/>
      <c r="H693" s="256"/>
      <c r="I693" s="256"/>
      <c r="J693" s="256"/>
      <c r="K693" s="256"/>
      <c r="L693" s="256"/>
      <c r="M693" s="256"/>
      <c r="N693" s="256"/>
      <c r="O693" s="256"/>
      <c r="P693" s="257"/>
      <c r="Q693" s="257"/>
    </row>
    <row r="694" spans="1:17" s="223" customFormat="1">
      <c r="A694" s="329"/>
      <c r="B694" s="253"/>
      <c r="C694" s="254"/>
      <c r="D694" s="300"/>
      <c r="E694" s="255"/>
      <c r="F694" s="256"/>
      <c r="G694" s="256"/>
      <c r="H694" s="256"/>
      <c r="I694" s="256"/>
      <c r="J694" s="256"/>
      <c r="K694" s="256"/>
      <c r="L694" s="256"/>
      <c r="M694" s="256"/>
      <c r="N694" s="256"/>
      <c r="O694" s="256"/>
      <c r="P694" s="257"/>
      <c r="Q694" s="257"/>
    </row>
    <row r="695" spans="1:17" s="223" customFormat="1">
      <c r="A695" s="329"/>
      <c r="B695" s="253"/>
      <c r="C695" s="254"/>
      <c r="D695" s="300"/>
      <c r="E695" s="255"/>
      <c r="F695" s="256"/>
      <c r="G695" s="256"/>
      <c r="H695" s="256"/>
      <c r="I695" s="256"/>
      <c r="J695" s="256"/>
      <c r="K695" s="256"/>
      <c r="L695" s="256"/>
      <c r="M695" s="256"/>
      <c r="N695" s="256"/>
      <c r="O695" s="256"/>
      <c r="P695" s="257"/>
      <c r="Q695" s="257"/>
    </row>
    <row r="696" spans="1:17" s="223" customFormat="1">
      <c r="A696" s="329"/>
      <c r="B696" s="253"/>
      <c r="C696" s="254"/>
      <c r="D696" s="300"/>
      <c r="E696" s="255"/>
      <c r="F696" s="256"/>
      <c r="G696" s="256"/>
      <c r="H696" s="256"/>
      <c r="I696" s="256"/>
      <c r="J696" s="256"/>
      <c r="K696" s="256"/>
      <c r="L696" s="256"/>
      <c r="M696" s="256"/>
      <c r="N696" s="256"/>
      <c r="O696" s="256"/>
      <c r="P696" s="257"/>
      <c r="Q696" s="257"/>
    </row>
    <row r="697" spans="1:17" s="223" customFormat="1">
      <c r="A697" s="329"/>
      <c r="B697" s="253"/>
      <c r="C697" s="254"/>
      <c r="D697" s="300"/>
      <c r="E697" s="255"/>
      <c r="F697" s="256"/>
      <c r="G697" s="256"/>
      <c r="H697" s="256"/>
      <c r="I697" s="256"/>
      <c r="J697" s="256"/>
      <c r="K697" s="256"/>
      <c r="L697" s="256"/>
      <c r="M697" s="256"/>
      <c r="N697" s="256"/>
      <c r="O697" s="256"/>
      <c r="P697" s="257"/>
      <c r="Q697" s="257"/>
    </row>
    <row r="698" spans="1:17" s="223" customFormat="1">
      <c r="A698" s="329"/>
      <c r="B698" s="253"/>
      <c r="C698" s="254"/>
      <c r="D698" s="300"/>
      <c r="E698" s="255"/>
      <c r="F698" s="256"/>
      <c r="G698" s="256"/>
      <c r="H698" s="256"/>
      <c r="I698" s="256"/>
      <c r="J698" s="256"/>
      <c r="K698" s="256"/>
      <c r="L698" s="256"/>
      <c r="M698" s="256"/>
      <c r="N698" s="256"/>
      <c r="O698" s="256"/>
      <c r="P698" s="257"/>
      <c r="Q698" s="257"/>
    </row>
    <row r="699" spans="1:17" s="223" customFormat="1">
      <c r="A699" s="329"/>
      <c r="B699" s="253"/>
      <c r="C699" s="254"/>
      <c r="D699" s="300"/>
      <c r="E699" s="255"/>
      <c r="F699" s="256"/>
      <c r="G699" s="256"/>
      <c r="H699" s="256"/>
      <c r="I699" s="256"/>
      <c r="J699" s="256"/>
      <c r="K699" s="256"/>
      <c r="L699" s="256"/>
      <c r="M699" s="256"/>
      <c r="N699" s="256"/>
      <c r="O699" s="256"/>
      <c r="P699" s="257"/>
      <c r="Q699" s="257"/>
    </row>
    <row r="700" spans="1:17">
      <c r="D700" s="300"/>
      <c r="E700" s="255"/>
      <c r="F700" s="256"/>
      <c r="G700" s="256"/>
      <c r="H700" s="256"/>
      <c r="I700" s="256"/>
      <c r="J700" s="256"/>
      <c r="K700" s="256"/>
      <c r="L700" s="256"/>
      <c r="M700" s="256"/>
      <c r="N700" s="256"/>
      <c r="O700" s="256"/>
      <c r="P700" s="257"/>
      <c r="Q700" s="257"/>
    </row>
  </sheetData>
  <sheetProtection password="CF7A" sheet="1" objects="1" scenarios="1"/>
  <mergeCells count="9">
    <mergeCell ref="T3:U4"/>
    <mergeCell ref="A3:A5"/>
    <mergeCell ref="B3:B5"/>
    <mergeCell ref="Q3:Q5"/>
    <mergeCell ref="A1:C1"/>
    <mergeCell ref="E3:P5"/>
    <mergeCell ref="D3:D5"/>
    <mergeCell ref="C3:C5"/>
    <mergeCell ref="R3:S4"/>
  </mergeCells>
  <pageMargins left="0.39370078740157483" right="0.39370078740157483" top="0.19685039370078741" bottom="0.39370078740157483" header="0" footer="0.19685039370078741"/>
  <pageSetup paperSize="9" scale="99" orientation="portrait" r:id="rId1"/>
  <headerFooter>
    <oddFooter xml:space="preserve">&amp;LKobra Kefe Kft. &amp;C&amp;P&amp;RTel.: +36 30 510-0374, info@kobrakefe.hu  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7"/>
  <sheetViews>
    <sheetView workbookViewId="0">
      <selection activeCell="D13" sqref="D13"/>
    </sheetView>
  </sheetViews>
  <sheetFormatPr defaultRowHeight="15.75"/>
  <cols>
    <col min="1" max="1" width="11.28515625" style="35" customWidth="1"/>
    <col min="2" max="2" width="59.5703125" style="36" customWidth="1"/>
    <col min="3" max="3" width="7.28515625" style="37" customWidth="1"/>
    <col min="4" max="4" width="11.28515625" style="38" customWidth="1"/>
    <col min="5" max="5" width="11.28515625" style="39" customWidth="1"/>
    <col min="6" max="6" width="15" style="41" customWidth="1"/>
    <col min="7" max="7" width="16.7109375" style="41" customWidth="1"/>
    <col min="8" max="16384" width="9.140625" style="7"/>
  </cols>
  <sheetData>
    <row r="1" spans="1:7" ht="34.5" customHeight="1">
      <c r="A1" s="446" t="s">
        <v>965</v>
      </c>
      <c r="B1" s="447"/>
      <c r="C1" s="61"/>
      <c r="D1" s="445" t="s">
        <v>862</v>
      </c>
      <c r="E1" s="445"/>
      <c r="F1" s="443" t="s">
        <v>859</v>
      </c>
      <c r="G1" s="444"/>
    </row>
    <row r="2" spans="1:7" ht="27" customHeight="1" thickBot="1">
      <c r="A2" s="156" t="s">
        <v>864</v>
      </c>
      <c r="B2" s="157" t="s">
        <v>974</v>
      </c>
      <c r="C2" s="9" t="s">
        <v>858</v>
      </c>
      <c r="D2" s="158" t="s">
        <v>860</v>
      </c>
      <c r="E2" s="159" t="s">
        <v>863</v>
      </c>
      <c r="F2" s="160" t="s">
        <v>860</v>
      </c>
      <c r="G2" s="161" t="s">
        <v>863</v>
      </c>
    </row>
    <row r="3" spans="1:7" ht="15" customHeight="1">
      <c r="A3" s="10" t="s">
        <v>0</v>
      </c>
      <c r="B3" s="11" t="s">
        <v>1</v>
      </c>
      <c r="C3" s="1"/>
      <c r="D3" s="13">
        <v>10557</v>
      </c>
      <c r="E3" s="14">
        <f>D3*1.27</f>
        <v>13407.39</v>
      </c>
      <c r="F3" s="15">
        <f>C3*D3</f>
        <v>0</v>
      </c>
      <c r="G3" s="16">
        <f>C3*E3</f>
        <v>0</v>
      </c>
    </row>
    <row r="4" spans="1:7" ht="15" customHeight="1">
      <c r="A4" s="17" t="s">
        <v>2</v>
      </c>
      <c r="B4" s="18" t="s">
        <v>3</v>
      </c>
      <c r="C4" s="2"/>
      <c r="D4" s="20">
        <v>19320</v>
      </c>
      <c r="E4" s="21">
        <f t="shared" ref="E4:E14" si="0">D4*1.27</f>
        <v>24536.400000000001</v>
      </c>
      <c r="F4" s="22">
        <f t="shared" ref="F4:F14" si="1">C4*D4</f>
        <v>0</v>
      </c>
      <c r="G4" s="23">
        <f t="shared" ref="G4:G14" si="2">C4*E4</f>
        <v>0</v>
      </c>
    </row>
    <row r="5" spans="1:7" ht="15" customHeight="1">
      <c r="A5" s="17" t="s">
        <v>4</v>
      </c>
      <c r="B5" s="18" t="s">
        <v>5</v>
      </c>
      <c r="C5" s="2"/>
      <c r="D5" s="20">
        <v>20907</v>
      </c>
      <c r="E5" s="21">
        <f t="shared" si="0"/>
        <v>26551.89</v>
      </c>
      <c r="F5" s="22">
        <f t="shared" si="1"/>
        <v>0</v>
      </c>
      <c r="G5" s="23">
        <f t="shared" si="2"/>
        <v>0</v>
      </c>
    </row>
    <row r="6" spans="1:7" ht="15" customHeight="1" thickBot="1">
      <c r="A6" s="24" t="s">
        <v>6</v>
      </c>
      <c r="B6" s="8" t="s">
        <v>7</v>
      </c>
      <c r="C6" s="4"/>
      <c r="D6" s="25">
        <v>22632</v>
      </c>
      <c r="E6" s="26">
        <f t="shared" si="0"/>
        <v>28742.639999999999</v>
      </c>
      <c r="F6" s="27">
        <f t="shared" si="1"/>
        <v>0</v>
      </c>
      <c r="G6" s="28">
        <f t="shared" si="2"/>
        <v>0</v>
      </c>
    </row>
    <row r="7" spans="1:7" ht="15" customHeight="1" thickBot="1">
      <c r="A7" s="29" t="s">
        <v>8</v>
      </c>
      <c r="B7" s="30" t="s">
        <v>9</v>
      </c>
      <c r="C7" s="5"/>
      <c r="D7" s="31">
        <v>23460</v>
      </c>
      <c r="E7" s="32">
        <f t="shared" si="0"/>
        <v>29794.2</v>
      </c>
      <c r="F7" s="33">
        <f t="shared" si="1"/>
        <v>0</v>
      </c>
      <c r="G7" s="34">
        <f t="shared" si="2"/>
        <v>0</v>
      </c>
    </row>
    <row r="8" spans="1:7" ht="15" customHeight="1">
      <c r="A8" s="63" t="s">
        <v>10</v>
      </c>
      <c r="B8" s="53" t="s">
        <v>11</v>
      </c>
      <c r="C8" s="6"/>
      <c r="D8" s="54">
        <v>11537</v>
      </c>
      <c r="E8" s="55">
        <f t="shared" si="0"/>
        <v>14651.99</v>
      </c>
      <c r="F8" s="56">
        <f t="shared" si="1"/>
        <v>0</v>
      </c>
      <c r="G8" s="57">
        <f t="shared" si="2"/>
        <v>0</v>
      </c>
    </row>
    <row r="9" spans="1:7" ht="15" customHeight="1" thickBot="1">
      <c r="A9" s="17" t="s">
        <v>12</v>
      </c>
      <c r="B9" s="18" t="s">
        <v>13</v>
      </c>
      <c r="C9" s="2"/>
      <c r="D9" s="20">
        <v>16643</v>
      </c>
      <c r="E9" s="21">
        <f t="shared" si="0"/>
        <v>21136.61</v>
      </c>
      <c r="F9" s="22">
        <f t="shared" si="1"/>
        <v>0</v>
      </c>
      <c r="G9" s="23">
        <f t="shared" si="2"/>
        <v>0</v>
      </c>
    </row>
    <row r="10" spans="1:7" ht="15" customHeight="1">
      <c r="A10" s="10" t="s">
        <v>14</v>
      </c>
      <c r="B10" s="11" t="s">
        <v>15</v>
      </c>
      <c r="C10" s="1"/>
      <c r="D10" s="13">
        <v>4140</v>
      </c>
      <c r="E10" s="14">
        <f t="shared" si="0"/>
        <v>5257.8</v>
      </c>
      <c r="F10" s="15">
        <f t="shared" si="1"/>
        <v>0</v>
      </c>
      <c r="G10" s="16">
        <f t="shared" si="2"/>
        <v>0</v>
      </c>
    </row>
    <row r="11" spans="1:7" ht="15" customHeight="1">
      <c r="A11" s="17" t="s">
        <v>16</v>
      </c>
      <c r="B11" s="18" t="s">
        <v>17</v>
      </c>
      <c r="C11" s="2"/>
      <c r="D11" s="20">
        <v>7314</v>
      </c>
      <c r="E11" s="21">
        <f t="shared" si="0"/>
        <v>9288.7800000000007</v>
      </c>
      <c r="F11" s="22">
        <f t="shared" si="1"/>
        <v>0</v>
      </c>
      <c r="G11" s="23">
        <f t="shared" si="2"/>
        <v>0</v>
      </c>
    </row>
    <row r="12" spans="1:7" ht="15" customHeight="1">
      <c r="A12" s="17" t="s">
        <v>985</v>
      </c>
      <c r="B12" s="18" t="s">
        <v>986</v>
      </c>
      <c r="C12" s="2"/>
      <c r="D12" s="20">
        <v>2760</v>
      </c>
      <c r="E12" s="21">
        <f t="shared" si="0"/>
        <v>3505.2000000000003</v>
      </c>
      <c r="F12" s="22">
        <f t="shared" si="1"/>
        <v>0</v>
      </c>
      <c r="G12" s="23">
        <f t="shared" si="2"/>
        <v>0</v>
      </c>
    </row>
    <row r="13" spans="1:7" ht="15" customHeight="1">
      <c r="A13" s="17" t="s">
        <v>18</v>
      </c>
      <c r="B13" s="18" t="s">
        <v>19</v>
      </c>
      <c r="C13" s="2"/>
      <c r="D13" s="20">
        <v>5106</v>
      </c>
      <c r="E13" s="21">
        <f t="shared" si="0"/>
        <v>6484.62</v>
      </c>
      <c r="F13" s="22">
        <f t="shared" si="1"/>
        <v>0</v>
      </c>
      <c r="G13" s="23">
        <f t="shared" si="2"/>
        <v>0</v>
      </c>
    </row>
    <row r="14" spans="1:7" ht="15" customHeight="1" thickBot="1">
      <c r="A14" s="58" t="s">
        <v>20</v>
      </c>
      <c r="B14" s="46" t="s">
        <v>21</v>
      </c>
      <c r="C14" s="3"/>
      <c r="D14" s="48">
        <v>1168</v>
      </c>
      <c r="E14" s="49">
        <f t="shared" si="0"/>
        <v>1483.3600000000001</v>
      </c>
      <c r="F14" s="50">
        <f t="shared" si="1"/>
        <v>0</v>
      </c>
      <c r="G14" s="51">
        <f t="shared" si="2"/>
        <v>0</v>
      </c>
    </row>
    <row r="15" spans="1:7" ht="19.5" thickBot="1">
      <c r="F15" s="123">
        <f>SUM(F3:F14)</f>
        <v>0</v>
      </c>
      <c r="G15" s="124">
        <f>SUM(G3:G14)</f>
        <v>0</v>
      </c>
    </row>
    <row r="17" spans="2:2">
      <c r="B17" s="40" t="s">
        <v>887</v>
      </c>
    </row>
  </sheetData>
  <sheetProtection password="CF7A" sheet="1" objects="1" scenarios="1"/>
  <mergeCells count="3">
    <mergeCell ref="F1:G1"/>
    <mergeCell ref="D1:E1"/>
    <mergeCell ref="A1:B1"/>
  </mergeCells>
  <pageMargins left="0.38" right="0.19685039370078741" top="0.47244094488188981" bottom="0.59055118110236227" header="0.31496062992125984" footer="0.31496062992125984"/>
  <pageSetup orientation="landscape" r:id="rId1"/>
  <ignoredErrors>
    <ignoredError sqref="A3:B11 A13:B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41"/>
  <sheetViews>
    <sheetView topLeftCell="A25" workbookViewId="0">
      <selection activeCell="H42" sqref="H42"/>
    </sheetView>
  </sheetViews>
  <sheetFormatPr defaultRowHeight="15.75"/>
  <cols>
    <col min="1" max="1" width="5.7109375" style="7" customWidth="1"/>
    <col min="2" max="2" width="8.140625" style="35" customWidth="1"/>
    <col min="3" max="3" width="58.7109375" style="36" customWidth="1"/>
    <col min="4" max="4" width="7.140625" style="37" customWidth="1"/>
    <col min="5" max="5" width="10.7109375" style="38" customWidth="1"/>
    <col min="6" max="6" width="10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38.25" customHeight="1">
      <c r="A1" s="139" t="s">
        <v>893</v>
      </c>
      <c r="B1" s="140"/>
      <c r="C1" s="141"/>
      <c r="D1" s="98"/>
      <c r="E1" s="445" t="s">
        <v>862</v>
      </c>
      <c r="F1" s="445"/>
      <c r="G1" s="443" t="s">
        <v>859</v>
      </c>
      <c r="H1" s="444"/>
    </row>
    <row r="2" spans="1:8" ht="26.25" customHeight="1" thickBot="1">
      <c r="A2" s="62"/>
      <c r="B2" s="162" t="s">
        <v>864</v>
      </c>
      <c r="C2" s="157" t="s">
        <v>974</v>
      </c>
      <c r="D2" s="60" t="s">
        <v>858</v>
      </c>
      <c r="E2" s="158" t="s">
        <v>860</v>
      </c>
      <c r="F2" s="159" t="s">
        <v>863</v>
      </c>
      <c r="G2" s="160" t="s">
        <v>860</v>
      </c>
      <c r="H2" s="161" t="s">
        <v>863</v>
      </c>
    </row>
    <row r="3" spans="1:8" ht="15" customHeight="1" thickBot="1">
      <c r="A3" s="451" t="s">
        <v>868</v>
      </c>
      <c r="B3" s="42" t="s">
        <v>22</v>
      </c>
      <c r="C3" s="11" t="s">
        <v>1136</v>
      </c>
      <c r="D3" s="1"/>
      <c r="E3" s="13">
        <v>2415</v>
      </c>
      <c r="F3" s="14">
        <f t="shared" ref="F3:F40" si="0">E3*1.27</f>
        <v>3067.05</v>
      </c>
      <c r="G3" s="15">
        <f t="shared" ref="G3:G40" si="1">D3*E3</f>
        <v>0</v>
      </c>
      <c r="H3" s="16">
        <f t="shared" ref="H3:H40" si="2">D3*F3</f>
        <v>0</v>
      </c>
    </row>
    <row r="4" spans="1:8" ht="15" customHeight="1" thickTop="1" thickBot="1">
      <c r="A4" s="452"/>
      <c r="B4" s="43" t="s">
        <v>23</v>
      </c>
      <c r="C4" s="18" t="s">
        <v>24</v>
      </c>
      <c r="D4" s="2"/>
      <c r="E4" s="20">
        <v>2277</v>
      </c>
      <c r="F4" s="21">
        <f t="shared" si="0"/>
        <v>2891.79</v>
      </c>
      <c r="G4" s="22">
        <f t="shared" si="1"/>
        <v>0</v>
      </c>
      <c r="H4" s="23">
        <f t="shared" si="2"/>
        <v>0</v>
      </c>
    </row>
    <row r="5" spans="1:8" ht="15" customHeight="1" thickTop="1" thickBot="1">
      <c r="A5" s="452"/>
      <c r="B5" s="43" t="s">
        <v>25</v>
      </c>
      <c r="C5" s="18" t="s">
        <v>26</v>
      </c>
      <c r="D5" s="2"/>
      <c r="E5" s="20">
        <v>2415</v>
      </c>
      <c r="F5" s="21">
        <f t="shared" si="0"/>
        <v>3067.05</v>
      </c>
      <c r="G5" s="22">
        <f t="shared" si="1"/>
        <v>0</v>
      </c>
      <c r="H5" s="23">
        <f t="shared" si="2"/>
        <v>0</v>
      </c>
    </row>
    <row r="6" spans="1:8" ht="15" customHeight="1" thickTop="1" thickBot="1">
      <c r="A6" s="452"/>
      <c r="B6" s="44" t="s">
        <v>27</v>
      </c>
      <c r="C6" s="8" t="s">
        <v>28</v>
      </c>
      <c r="D6" s="4"/>
      <c r="E6" s="25">
        <v>2484</v>
      </c>
      <c r="F6" s="26">
        <f t="shared" si="0"/>
        <v>3154.68</v>
      </c>
      <c r="G6" s="27">
        <f t="shared" si="1"/>
        <v>0</v>
      </c>
      <c r="H6" s="28">
        <f t="shared" si="2"/>
        <v>0</v>
      </c>
    </row>
    <row r="7" spans="1:8" ht="15" customHeight="1" thickTop="1" thickBot="1">
      <c r="A7" s="452"/>
      <c r="B7" s="42" t="s">
        <v>29</v>
      </c>
      <c r="C7" s="11" t="s">
        <v>30</v>
      </c>
      <c r="D7" s="1"/>
      <c r="E7" s="13">
        <v>2277</v>
      </c>
      <c r="F7" s="14">
        <f t="shared" si="0"/>
        <v>2891.79</v>
      </c>
      <c r="G7" s="15">
        <f t="shared" si="1"/>
        <v>0</v>
      </c>
      <c r="H7" s="16">
        <f t="shared" si="2"/>
        <v>0</v>
      </c>
    </row>
    <row r="8" spans="1:8" ht="15" customHeight="1" thickTop="1" thickBot="1">
      <c r="A8" s="452"/>
      <c r="B8" s="43" t="s">
        <v>31</v>
      </c>
      <c r="C8" s="18" t="s">
        <v>32</v>
      </c>
      <c r="D8" s="2"/>
      <c r="E8" s="20">
        <v>2484</v>
      </c>
      <c r="F8" s="21">
        <f t="shared" si="0"/>
        <v>3154.68</v>
      </c>
      <c r="G8" s="22">
        <f t="shared" si="1"/>
        <v>0</v>
      </c>
      <c r="H8" s="23">
        <f t="shared" si="2"/>
        <v>0</v>
      </c>
    </row>
    <row r="9" spans="1:8" ht="15" customHeight="1" thickTop="1" thickBot="1">
      <c r="A9" s="452"/>
      <c r="B9" s="43" t="s">
        <v>33</v>
      </c>
      <c r="C9" s="18" t="s">
        <v>34</v>
      </c>
      <c r="D9" s="2"/>
      <c r="E9" s="20">
        <v>2760</v>
      </c>
      <c r="F9" s="21">
        <f t="shared" si="0"/>
        <v>3505.2000000000003</v>
      </c>
      <c r="G9" s="22">
        <f t="shared" si="1"/>
        <v>0</v>
      </c>
      <c r="H9" s="23">
        <f t="shared" si="2"/>
        <v>0</v>
      </c>
    </row>
    <row r="10" spans="1:8" ht="15" customHeight="1" thickTop="1" thickBot="1">
      <c r="A10" s="452"/>
      <c r="B10" s="45" t="s">
        <v>35</v>
      </c>
      <c r="C10" s="46" t="s">
        <v>36</v>
      </c>
      <c r="D10" s="3"/>
      <c r="E10" s="48">
        <v>3037</v>
      </c>
      <c r="F10" s="49">
        <f t="shared" si="0"/>
        <v>3856.9900000000002</v>
      </c>
      <c r="G10" s="50">
        <f t="shared" si="1"/>
        <v>0</v>
      </c>
      <c r="H10" s="51">
        <f t="shared" si="2"/>
        <v>0</v>
      </c>
    </row>
    <row r="11" spans="1:8" ht="15" customHeight="1" thickTop="1" thickBot="1">
      <c r="A11" s="452"/>
      <c r="B11" s="205" t="s">
        <v>1126</v>
      </c>
      <c r="C11" s="53" t="s">
        <v>1127</v>
      </c>
      <c r="D11" s="6"/>
      <c r="E11" s="54">
        <v>2553</v>
      </c>
      <c r="F11" s="55">
        <f t="shared" si="0"/>
        <v>3242.31</v>
      </c>
      <c r="G11" s="56">
        <f t="shared" si="1"/>
        <v>0</v>
      </c>
      <c r="H11" s="57">
        <f t="shared" si="2"/>
        <v>0</v>
      </c>
    </row>
    <row r="12" spans="1:8" ht="15" customHeight="1" thickTop="1" thickBot="1">
      <c r="A12" s="452"/>
      <c r="B12" s="52" t="s">
        <v>37</v>
      </c>
      <c r="C12" s="53" t="s">
        <v>38</v>
      </c>
      <c r="D12" s="6"/>
      <c r="E12" s="54">
        <v>2617</v>
      </c>
      <c r="F12" s="55">
        <f t="shared" si="0"/>
        <v>3323.59</v>
      </c>
      <c r="G12" s="56">
        <f t="shared" si="1"/>
        <v>0</v>
      </c>
      <c r="H12" s="57">
        <f t="shared" si="2"/>
        <v>0</v>
      </c>
    </row>
    <row r="13" spans="1:8" ht="15" customHeight="1" thickTop="1" thickBot="1">
      <c r="A13" s="452"/>
      <c r="B13" s="43" t="s">
        <v>39</v>
      </c>
      <c r="C13" s="18" t="s">
        <v>40</v>
      </c>
      <c r="D13" s="2"/>
      <c r="E13" s="20">
        <v>2898</v>
      </c>
      <c r="F13" s="21">
        <f t="shared" si="0"/>
        <v>3680.46</v>
      </c>
      <c r="G13" s="22">
        <f t="shared" si="1"/>
        <v>0</v>
      </c>
      <c r="H13" s="23">
        <f t="shared" si="2"/>
        <v>0</v>
      </c>
    </row>
    <row r="14" spans="1:8" ht="15" customHeight="1" thickTop="1" thickBot="1">
      <c r="A14" s="452"/>
      <c r="B14" s="43" t="s">
        <v>41</v>
      </c>
      <c r="C14" s="18" t="s">
        <v>42</v>
      </c>
      <c r="D14" s="2"/>
      <c r="E14" s="20">
        <v>3312</v>
      </c>
      <c r="F14" s="21">
        <f t="shared" si="0"/>
        <v>4206.24</v>
      </c>
      <c r="G14" s="22">
        <f t="shared" si="1"/>
        <v>0</v>
      </c>
      <c r="H14" s="23">
        <f t="shared" si="2"/>
        <v>0</v>
      </c>
    </row>
    <row r="15" spans="1:8" ht="15" customHeight="1" thickTop="1" thickBot="1">
      <c r="A15" s="453"/>
      <c r="B15" s="45" t="s">
        <v>43</v>
      </c>
      <c r="C15" s="46" t="s">
        <v>44</v>
      </c>
      <c r="D15" s="3"/>
      <c r="E15" s="48">
        <v>2760</v>
      </c>
      <c r="F15" s="49">
        <f t="shared" si="0"/>
        <v>3505.2000000000003</v>
      </c>
      <c r="G15" s="50">
        <f t="shared" si="1"/>
        <v>0</v>
      </c>
      <c r="H15" s="51">
        <f t="shared" si="2"/>
        <v>0</v>
      </c>
    </row>
    <row r="16" spans="1:8" ht="15" customHeight="1" thickBot="1">
      <c r="A16" s="456" t="s">
        <v>969</v>
      </c>
      <c r="B16" s="42" t="s">
        <v>45</v>
      </c>
      <c r="C16" s="11" t="s">
        <v>46</v>
      </c>
      <c r="D16" s="1"/>
      <c r="E16" s="13">
        <v>3505</v>
      </c>
      <c r="F16" s="14">
        <f t="shared" si="0"/>
        <v>4451.3500000000004</v>
      </c>
      <c r="G16" s="15">
        <f t="shared" si="1"/>
        <v>0</v>
      </c>
      <c r="H16" s="16">
        <f t="shared" si="2"/>
        <v>0</v>
      </c>
    </row>
    <row r="17" spans="1:8" ht="15" customHeight="1" thickTop="1" thickBot="1">
      <c r="A17" s="454"/>
      <c r="B17" s="43" t="s">
        <v>47</v>
      </c>
      <c r="C17" s="18" t="s">
        <v>48</v>
      </c>
      <c r="D17" s="2"/>
      <c r="E17" s="20">
        <v>3858</v>
      </c>
      <c r="F17" s="21">
        <f t="shared" si="0"/>
        <v>4899.66</v>
      </c>
      <c r="G17" s="22">
        <f t="shared" si="1"/>
        <v>0</v>
      </c>
      <c r="H17" s="23">
        <f t="shared" si="2"/>
        <v>0</v>
      </c>
    </row>
    <row r="18" spans="1:8" ht="15" customHeight="1" thickTop="1" thickBot="1">
      <c r="A18" s="454"/>
      <c r="B18" s="43" t="s">
        <v>49</v>
      </c>
      <c r="C18" s="18" t="s">
        <v>50</v>
      </c>
      <c r="D18" s="2"/>
      <c r="E18" s="20">
        <v>4016</v>
      </c>
      <c r="F18" s="21">
        <f t="shared" si="0"/>
        <v>5100.32</v>
      </c>
      <c r="G18" s="22">
        <f t="shared" si="1"/>
        <v>0</v>
      </c>
      <c r="H18" s="23">
        <f t="shared" si="2"/>
        <v>0</v>
      </c>
    </row>
    <row r="19" spans="1:8" ht="15" customHeight="1" thickTop="1" thickBot="1">
      <c r="A19" s="454"/>
      <c r="B19" s="43" t="s">
        <v>51</v>
      </c>
      <c r="C19" s="18" t="s">
        <v>52</v>
      </c>
      <c r="D19" s="2"/>
      <c r="E19" s="20">
        <v>3505</v>
      </c>
      <c r="F19" s="21">
        <f t="shared" si="0"/>
        <v>4451.3500000000004</v>
      </c>
      <c r="G19" s="22">
        <f t="shared" si="1"/>
        <v>0</v>
      </c>
      <c r="H19" s="23">
        <f t="shared" si="2"/>
        <v>0</v>
      </c>
    </row>
    <row r="20" spans="1:8" ht="15" customHeight="1" thickTop="1" thickBot="1">
      <c r="A20" s="454"/>
      <c r="B20" s="43" t="s">
        <v>53</v>
      </c>
      <c r="C20" s="18" t="s">
        <v>54</v>
      </c>
      <c r="D20" s="2"/>
      <c r="E20" s="20">
        <v>3307</v>
      </c>
      <c r="F20" s="21">
        <f t="shared" si="0"/>
        <v>4199.8900000000003</v>
      </c>
      <c r="G20" s="22">
        <f t="shared" si="1"/>
        <v>0</v>
      </c>
      <c r="H20" s="23">
        <f t="shared" si="2"/>
        <v>0</v>
      </c>
    </row>
    <row r="21" spans="1:8" ht="15" customHeight="1" thickTop="1" thickBot="1">
      <c r="A21" s="454"/>
      <c r="B21" s="43" t="s">
        <v>55</v>
      </c>
      <c r="C21" s="18" t="s">
        <v>56</v>
      </c>
      <c r="D21" s="2"/>
      <c r="E21" s="20">
        <v>3307</v>
      </c>
      <c r="F21" s="21">
        <f t="shared" si="0"/>
        <v>4199.8900000000003</v>
      </c>
      <c r="G21" s="22">
        <f t="shared" si="1"/>
        <v>0</v>
      </c>
      <c r="H21" s="23">
        <f t="shared" si="2"/>
        <v>0</v>
      </c>
    </row>
    <row r="22" spans="1:8" ht="15" customHeight="1" thickTop="1" thickBot="1">
      <c r="A22" s="454" t="s">
        <v>869</v>
      </c>
      <c r="B22" s="42" t="s">
        <v>57</v>
      </c>
      <c r="C22" s="11" t="s">
        <v>58</v>
      </c>
      <c r="D22" s="1"/>
      <c r="E22" s="13">
        <v>4559</v>
      </c>
      <c r="F22" s="14">
        <f t="shared" si="0"/>
        <v>5789.93</v>
      </c>
      <c r="G22" s="15">
        <f t="shared" si="1"/>
        <v>0</v>
      </c>
      <c r="H22" s="16">
        <f t="shared" si="2"/>
        <v>0</v>
      </c>
    </row>
    <row r="23" spans="1:8" ht="15" customHeight="1" thickTop="1" thickBot="1">
      <c r="A23" s="454"/>
      <c r="B23" s="43" t="s">
        <v>59</v>
      </c>
      <c r="C23" s="18" t="s">
        <v>60</v>
      </c>
      <c r="D23" s="2"/>
      <c r="E23" s="20">
        <v>4639</v>
      </c>
      <c r="F23" s="21">
        <f t="shared" si="0"/>
        <v>5891.53</v>
      </c>
      <c r="G23" s="22">
        <f t="shared" si="1"/>
        <v>0</v>
      </c>
      <c r="H23" s="23">
        <f t="shared" si="2"/>
        <v>0</v>
      </c>
    </row>
    <row r="24" spans="1:8" ht="15" customHeight="1" thickTop="1" thickBot="1">
      <c r="A24" s="454"/>
      <c r="B24" s="43" t="s">
        <v>61</v>
      </c>
      <c r="C24" s="18" t="s">
        <v>62</v>
      </c>
      <c r="D24" s="2"/>
      <c r="E24" s="20">
        <v>4841</v>
      </c>
      <c r="F24" s="21">
        <f t="shared" si="0"/>
        <v>6148.07</v>
      </c>
      <c r="G24" s="22">
        <f t="shared" si="1"/>
        <v>0</v>
      </c>
      <c r="H24" s="23">
        <f t="shared" si="2"/>
        <v>0</v>
      </c>
    </row>
    <row r="25" spans="1:8" ht="15" customHeight="1" thickTop="1" thickBot="1">
      <c r="A25" s="454"/>
      <c r="B25" s="43" t="s">
        <v>63</v>
      </c>
      <c r="C25" s="18" t="s">
        <v>64</v>
      </c>
      <c r="D25" s="2"/>
      <c r="E25" s="20">
        <v>4559</v>
      </c>
      <c r="F25" s="21">
        <f t="shared" si="0"/>
        <v>5789.93</v>
      </c>
      <c r="G25" s="22">
        <f t="shared" si="1"/>
        <v>0</v>
      </c>
      <c r="H25" s="23">
        <f t="shared" si="2"/>
        <v>0</v>
      </c>
    </row>
    <row r="26" spans="1:8" ht="15" customHeight="1" thickTop="1" thickBot="1">
      <c r="A26" s="454"/>
      <c r="B26" s="43" t="s">
        <v>65</v>
      </c>
      <c r="C26" s="18" t="s">
        <v>66</v>
      </c>
      <c r="D26" s="2"/>
      <c r="E26" s="20">
        <v>4639</v>
      </c>
      <c r="F26" s="21">
        <f t="shared" si="0"/>
        <v>5891.53</v>
      </c>
      <c r="G26" s="22">
        <f t="shared" si="1"/>
        <v>0</v>
      </c>
      <c r="H26" s="23">
        <f t="shared" si="2"/>
        <v>0</v>
      </c>
    </row>
    <row r="27" spans="1:8" ht="15" customHeight="1" thickTop="1" thickBot="1">
      <c r="A27" s="454"/>
      <c r="B27" s="43" t="s">
        <v>67</v>
      </c>
      <c r="C27" s="18" t="s">
        <v>68</v>
      </c>
      <c r="D27" s="2"/>
      <c r="E27" s="20">
        <v>4841</v>
      </c>
      <c r="F27" s="21">
        <f t="shared" si="0"/>
        <v>6148.07</v>
      </c>
      <c r="G27" s="22">
        <f t="shared" si="1"/>
        <v>0</v>
      </c>
      <c r="H27" s="23">
        <f t="shared" si="2"/>
        <v>0</v>
      </c>
    </row>
    <row r="28" spans="1:8" ht="15" customHeight="1" thickTop="1" thickBot="1">
      <c r="A28" s="454" t="s">
        <v>870</v>
      </c>
      <c r="B28" s="42" t="s">
        <v>1177</v>
      </c>
      <c r="C28" s="11" t="s">
        <v>1176</v>
      </c>
      <c r="D28" s="1"/>
      <c r="E28" s="13">
        <v>3905</v>
      </c>
      <c r="F28" s="14">
        <f t="shared" si="0"/>
        <v>4959.3500000000004</v>
      </c>
      <c r="G28" s="15">
        <f t="shared" si="1"/>
        <v>0</v>
      </c>
      <c r="H28" s="16">
        <f t="shared" si="2"/>
        <v>0</v>
      </c>
    </row>
    <row r="29" spans="1:8" ht="15" customHeight="1" thickTop="1" thickBot="1">
      <c r="A29" s="454"/>
      <c r="B29" s="43" t="s">
        <v>1178</v>
      </c>
      <c r="C29" s="18" t="s">
        <v>1181</v>
      </c>
      <c r="D29" s="2"/>
      <c r="E29" s="20">
        <v>4240</v>
      </c>
      <c r="F29" s="21">
        <f t="shared" si="0"/>
        <v>5384.8</v>
      </c>
      <c r="G29" s="22">
        <f t="shared" si="1"/>
        <v>0</v>
      </c>
      <c r="H29" s="23">
        <f t="shared" si="2"/>
        <v>0</v>
      </c>
    </row>
    <row r="30" spans="1:8" ht="15" customHeight="1" thickTop="1" thickBot="1">
      <c r="A30" s="454"/>
      <c r="B30" s="43" t="s">
        <v>1179</v>
      </c>
      <c r="C30" s="18" t="s">
        <v>1183</v>
      </c>
      <c r="D30" s="2"/>
      <c r="E30" s="20">
        <v>4370</v>
      </c>
      <c r="F30" s="21">
        <f t="shared" si="0"/>
        <v>5549.9</v>
      </c>
      <c r="G30" s="22">
        <f t="shared" si="1"/>
        <v>0</v>
      </c>
      <c r="H30" s="23">
        <f t="shared" si="2"/>
        <v>0</v>
      </c>
    </row>
    <row r="31" spans="1:8" ht="15" customHeight="1" thickTop="1" thickBot="1">
      <c r="A31" s="454"/>
      <c r="B31" s="43" t="s">
        <v>1182</v>
      </c>
      <c r="C31" s="18" t="s">
        <v>69</v>
      </c>
      <c r="D31" s="2"/>
      <c r="E31" s="20">
        <v>3905</v>
      </c>
      <c r="F31" s="21">
        <f t="shared" si="0"/>
        <v>4959.3500000000004</v>
      </c>
      <c r="G31" s="22">
        <f t="shared" si="1"/>
        <v>0</v>
      </c>
      <c r="H31" s="23">
        <f t="shared" si="2"/>
        <v>0</v>
      </c>
    </row>
    <row r="32" spans="1:8" ht="15" customHeight="1" thickTop="1" thickBot="1">
      <c r="A32" s="455"/>
      <c r="B32" s="45" t="s">
        <v>1180</v>
      </c>
      <c r="C32" s="46" t="s">
        <v>70</v>
      </c>
      <c r="D32" s="3"/>
      <c r="E32" s="48">
        <v>4260</v>
      </c>
      <c r="F32" s="49">
        <f t="shared" si="0"/>
        <v>5410.2</v>
      </c>
      <c r="G32" s="50">
        <f t="shared" si="1"/>
        <v>0</v>
      </c>
      <c r="H32" s="51">
        <f t="shared" si="2"/>
        <v>0</v>
      </c>
    </row>
    <row r="33" spans="1:8" ht="15" customHeight="1">
      <c r="A33" s="448" t="s">
        <v>873</v>
      </c>
      <c r="B33" s="186" t="s">
        <v>259</v>
      </c>
      <c r="C33" s="145" t="s">
        <v>260</v>
      </c>
      <c r="D33" s="1"/>
      <c r="E33" s="13">
        <v>1024</v>
      </c>
      <c r="F33" s="14">
        <f t="shared" si="0"/>
        <v>1300.48</v>
      </c>
      <c r="G33" s="15">
        <f t="shared" si="1"/>
        <v>0</v>
      </c>
      <c r="H33" s="16">
        <f t="shared" si="2"/>
        <v>0</v>
      </c>
    </row>
    <row r="34" spans="1:8" ht="15" customHeight="1">
      <c r="A34" s="449"/>
      <c r="B34" s="187" t="s">
        <v>261</v>
      </c>
      <c r="C34" s="146" t="s">
        <v>262</v>
      </c>
      <c r="D34" s="6"/>
      <c r="E34" s="54">
        <v>1024</v>
      </c>
      <c r="F34" s="55">
        <f t="shared" si="0"/>
        <v>1300.48</v>
      </c>
      <c r="G34" s="56">
        <f t="shared" si="1"/>
        <v>0</v>
      </c>
      <c r="H34" s="57">
        <f t="shared" si="2"/>
        <v>0</v>
      </c>
    </row>
    <row r="35" spans="1:8" ht="15" customHeight="1">
      <c r="A35" s="449"/>
      <c r="B35" s="188" t="s">
        <v>261</v>
      </c>
      <c r="C35" s="146" t="s">
        <v>987</v>
      </c>
      <c r="D35" s="2"/>
      <c r="E35" s="20">
        <v>1418</v>
      </c>
      <c r="F35" s="21">
        <f t="shared" si="0"/>
        <v>1800.8600000000001</v>
      </c>
      <c r="G35" s="22">
        <f t="shared" si="1"/>
        <v>0</v>
      </c>
      <c r="H35" s="23">
        <f t="shared" si="2"/>
        <v>0</v>
      </c>
    </row>
    <row r="36" spans="1:8" ht="15" customHeight="1">
      <c r="A36" s="449"/>
      <c r="B36" s="192" t="s">
        <v>263</v>
      </c>
      <c r="C36" s="146" t="s">
        <v>995</v>
      </c>
      <c r="D36" s="2"/>
      <c r="E36" s="20">
        <v>795</v>
      </c>
      <c r="F36" s="21">
        <f t="shared" si="0"/>
        <v>1009.65</v>
      </c>
      <c r="G36" s="22">
        <f t="shared" si="1"/>
        <v>0</v>
      </c>
      <c r="H36" s="23">
        <f t="shared" si="2"/>
        <v>0</v>
      </c>
    </row>
    <row r="37" spans="1:8" ht="15" customHeight="1">
      <c r="A37" s="449"/>
      <c r="B37" s="193" t="s">
        <v>264</v>
      </c>
      <c r="C37" s="146" t="s">
        <v>994</v>
      </c>
      <c r="D37" s="2"/>
      <c r="E37" s="20">
        <v>695</v>
      </c>
      <c r="F37" s="21">
        <f t="shared" si="0"/>
        <v>882.65</v>
      </c>
      <c r="G37" s="22">
        <f t="shared" si="1"/>
        <v>0</v>
      </c>
      <c r="H37" s="23">
        <f t="shared" si="2"/>
        <v>0</v>
      </c>
    </row>
    <row r="38" spans="1:8" ht="15" customHeight="1">
      <c r="A38" s="449"/>
      <c r="B38" s="189" t="s">
        <v>988</v>
      </c>
      <c r="C38" s="146" t="s">
        <v>993</v>
      </c>
      <c r="D38" s="2"/>
      <c r="E38" s="20">
        <v>830</v>
      </c>
      <c r="F38" s="21">
        <f t="shared" si="0"/>
        <v>1054.0999999999999</v>
      </c>
      <c r="G38" s="22">
        <f t="shared" si="1"/>
        <v>0</v>
      </c>
      <c r="H38" s="23">
        <f t="shared" si="2"/>
        <v>0</v>
      </c>
    </row>
    <row r="39" spans="1:8" ht="15" customHeight="1">
      <c r="A39" s="449"/>
      <c r="B39" s="190" t="s">
        <v>989</v>
      </c>
      <c r="C39" s="146" t="s">
        <v>992</v>
      </c>
      <c r="D39" s="2"/>
      <c r="E39" s="20">
        <v>695</v>
      </c>
      <c r="F39" s="21">
        <f t="shared" si="0"/>
        <v>882.65</v>
      </c>
      <c r="G39" s="22">
        <f t="shared" si="1"/>
        <v>0</v>
      </c>
      <c r="H39" s="23">
        <f t="shared" si="2"/>
        <v>0</v>
      </c>
    </row>
    <row r="40" spans="1:8" ht="15" customHeight="1" thickBot="1">
      <c r="A40" s="450"/>
      <c r="B40" s="191" t="s">
        <v>990</v>
      </c>
      <c r="C40" s="147" t="s">
        <v>991</v>
      </c>
      <c r="D40" s="3"/>
      <c r="E40" s="48">
        <v>695</v>
      </c>
      <c r="F40" s="49">
        <f t="shared" si="0"/>
        <v>882.65</v>
      </c>
      <c r="G40" s="50">
        <f t="shared" si="1"/>
        <v>0</v>
      </c>
      <c r="H40" s="23">
        <f t="shared" si="2"/>
        <v>0</v>
      </c>
    </row>
    <row r="41" spans="1:8" ht="21.75" customHeight="1" thickBot="1">
      <c r="F41" s="38"/>
      <c r="G41" s="65">
        <f>SUM(G3:G40)</f>
        <v>0</v>
      </c>
      <c r="H41" s="66">
        <f>SUM(H3:H40)</f>
        <v>0</v>
      </c>
    </row>
  </sheetData>
  <sheetProtection password="CF7A" sheet="1" objects="1" scenarios="1"/>
  <mergeCells count="7">
    <mergeCell ref="A33:A40"/>
    <mergeCell ref="E1:F1"/>
    <mergeCell ref="G1:H1"/>
    <mergeCell ref="A3:A15"/>
    <mergeCell ref="A22:A27"/>
    <mergeCell ref="A28:A32"/>
    <mergeCell ref="A16:A21"/>
  </mergeCells>
  <pageMargins left="0.38" right="0.19685039370078741" top="0.22" bottom="0.42" header="0.17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35"/>
  <sheetViews>
    <sheetView topLeftCell="A19" workbookViewId="0">
      <selection activeCell="E29" sqref="E29"/>
    </sheetView>
  </sheetViews>
  <sheetFormatPr defaultRowHeight="15.75"/>
  <cols>
    <col min="1" max="1" width="6.7109375" style="7" customWidth="1"/>
    <col min="2" max="2" width="8" style="35" customWidth="1"/>
    <col min="3" max="3" width="55.42578125" style="36" customWidth="1"/>
    <col min="4" max="4" width="7.28515625" style="37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47.25" customHeight="1">
      <c r="A1" s="463" t="s">
        <v>894</v>
      </c>
      <c r="B1" s="464"/>
      <c r="C1" s="464"/>
      <c r="D1" s="142"/>
      <c r="E1" s="460" t="s">
        <v>862</v>
      </c>
      <c r="F1" s="460"/>
      <c r="G1" s="461" t="s">
        <v>859</v>
      </c>
      <c r="H1" s="462"/>
    </row>
    <row r="2" spans="1:8" ht="15" customHeight="1" thickBot="1">
      <c r="A2" s="62"/>
      <c r="B2" s="162" t="s">
        <v>864</v>
      </c>
      <c r="C2" s="157" t="s">
        <v>974</v>
      </c>
      <c r="D2" s="9" t="s">
        <v>858</v>
      </c>
      <c r="E2" s="158" t="s">
        <v>860</v>
      </c>
      <c r="F2" s="159" t="s">
        <v>863</v>
      </c>
      <c r="G2" s="160" t="s">
        <v>860</v>
      </c>
      <c r="H2" s="161" t="s">
        <v>863</v>
      </c>
    </row>
    <row r="3" spans="1:8" ht="15" customHeight="1">
      <c r="A3" s="459" t="s">
        <v>891</v>
      </c>
      <c r="B3" s="10" t="s">
        <v>72</v>
      </c>
      <c r="C3" s="11" t="s">
        <v>972</v>
      </c>
      <c r="D3" s="1"/>
      <c r="E3" s="13">
        <v>100190</v>
      </c>
      <c r="F3" s="14">
        <f t="shared" ref="F3:F34" si="0">E3*1.27</f>
        <v>127241.3</v>
      </c>
      <c r="G3" s="15">
        <f t="shared" ref="G3:G34" si="1">D3*E3</f>
        <v>0</v>
      </c>
      <c r="H3" s="16">
        <f t="shared" ref="H3:H34" si="2">D3*F3</f>
        <v>0</v>
      </c>
    </row>
    <row r="4" spans="1:8" ht="15" customHeight="1">
      <c r="A4" s="457"/>
      <c r="B4" s="17" t="s">
        <v>73</v>
      </c>
      <c r="C4" s="18" t="s">
        <v>970</v>
      </c>
      <c r="D4" s="2"/>
      <c r="E4" s="20">
        <v>7176</v>
      </c>
      <c r="F4" s="21">
        <f t="shared" si="0"/>
        <v>9113.52</v>
      </c>
      <c r="G4" s="22">
        <f t="shared" si="1"/>
        <v>0</v>
      </c>
      <c r="H4" s="23">
        <f t="shared" si="2"/>
        <v>0</v>
      </c>
    </row>
    <row r="5" spans="1:8" ht="15" customHeight="1" thickBot="1">
      <c r="A5" s="458"/>
      <c r="B5" s="115" t="s">
        <v>71</v>
      </c>
      <c r="C5" s="116" t="s">
        <v>971</v>
      </c>
      <c r="D5" s="117"/>
      <c r="E5" s="118">
        <v>54304</v>
      </c>
      <c r="F5" s="119">
        <f t="shared" ref="F5" si="3">E5*1.27</f>
        <v>68966.080000000002</v>
      </c>
      <c r="G5" s="120">
        <f t="shared" si="1"/>
        <v>0</v>
      </c>
      <c r="H5" s="121">
        <f t="shared" si="2"/>
        <v>0</v>
      </c>
    </row>
    <row r="6" spans="1:8" ht="15" customHeight="1">
      <c r="A6" s="457" t="s">
        <v>889</v>
      </c>
      <c r="B6" s="63" t="s">
        <v>86</v>
      </c>
      <c r="C6" s="53" t="s">
        <v>87</v>
      </c>
      <c r="D6" s="6"/>
      <c r="E6" s="54">
        <v>10350</v>
      </c>
      <c r="F6" s="55">
        <f t="shared" si="0"/>
        <v>13144.5</v>
      </c>
      <c r="G6" s="56">
        <f t="shared" si="1"/>
        <v>0</v>
      </c>
      <c r="H6" s="57">
        <f t="shared" si="2"/>
        <v>0</v>
      </c>
    </row>
    <row r="7" spans="1:8" ht="15" customHeight="1">
      <c r="A7" s="457"/>
      <c r="B7" s="17" t="s">
        <v>88</v>
      </c>
      <c r="C7" s="18" t="s">
        <v>89</v>
      </c>
      <c r="D7" s="2"/>
      <c r="E7" s="20">
        <v>10765</v>
      </c>
      <c r="F7" s="21">
        <f t="shared" si="0"/>
        <v>13671.550000000001</v>
      </c>
      <c r="G7" s="22">
        <f t="shared" si="1"/>
        <v>0</v>
      </c>
      <c r="H7" s="23">
        <f t="shared" si="2"/>
        <v>0</v>
      </c>
    </row>
    <row r="8" spans="1:8" ht="15" customHeight="1" thickBot="1">
      <c r="A8" s="457"/>
      <c r="B8" s="24" t="s">
        <v>90</v>
      </c>
      <c r="C8" s="8" t="s">
        <v>91</v>
      </c>
      <c r="D8" s="4"/>
      <c r="E8" s="25">
        <v>12285</v>
      </c>
      <c r="F8" s="26">
        <f t="shared" si="0"/>
        <v>15601.95</v>
      </c>
      <c r="G8" s="27">
        <f t="shared" si="1"/>
        <v>0</v>
      </c>
      <c r="H8" s="28">
        <f t="shared" si="2"/>
        <v>0</v>
      </c>
    </row>
    <row r="9" spans="1:8" ht="15" customHeight="1" thickBot="1">
      <c r="A9" s="457"/>
      <c r="B9" s="29" t="s">
        <v>996</v>
      </c>
      <c r="C9" s="30" t="s">
        <v>997</v>
      </c>
      <c r="D9" s="5"/>
      <c r="E9" s="31">
        <v>15730</v>
      </c>
      <c r="F9" s="32">
        <f t="shared" si="0"/>
        <v>19977.099999999999</v>
      </c>
      <c r="G9" s="33">
        <f t="shared" si="1"/>
        <v>0</v>
      </c>
      <c r="H9" s="34">
        <f t="shared" si="2"/>
        <v>0</v>
      </c>
    </row>
    <row r="10" spans="1:8" ht="15" customHeight="1">
      <c r="A10" s="457"/>
      <c r="B10" s="10" t="s">
        <v>92</v>
      </c>
      <c r="C10" s="11" t="s">
        <v>93</v>
      </c>
      <c r="D10" s="1"/>
      <c r="E10" s="13">
        <v>20840</v>
      </c>
      <c r="F10" s="14">
        <f t="shared" si="0"/>
        <v>26466.799999999999</v>
      </c>
      <c r="G10" s="15">
        <f t="shared" si="1"/>
        <v>0</v>
      </c>
      <c r="H10" s="16">
        <f t="shared" si="2"/>
        <v>0</v>
      </c>
    </row>
    <row r="11" spans="1:8" ht="15" customHeight="1">
      <c r="A11" s="457"/>
      <c r="B11" s="17" t="s">
        <v>94</v>
      </c>
      <c r="C11" s="18" t="s">
        <v>95</v>
      </c>
      <c r="D11" s="2"/>
      <c r="E11" s="20">
        <v>22630</v>
      </c>
      <c r="F11" s="21">
        <f t="shared" si="0"/>
        <v>28740.100000000002</v>
      </c>
      <c r="G11" s="22">
        <f t="shared" si="1"/>
        <v>0</v>
      </c>
      <c r="H11" s="23">
        <f t="shared" si="2"/>
        <v>0</v>
      </c>
    </row>
    <row r="12" spans="1:8" ht="15" customHeight="1" thickBot="1">
      <c r="A12" s="457"/>
      <c r="B12" s="58" t="s">
        <v>96</v>
      </c>
      <c r="C12" s="46" t="s">
        <v>97</v>
      </c>
      <c r="D12" s="3"/>
      <c r="E12" s="48">
        <v>23875</v>
      </c>
      <c r="F12" s="49">
        <f t="shared" si="0"/>
        <v>30321.25</v>
      </c>
      <c r="G12" s="50">
        <f t="shared" si="1"/>
        <v>0</v>
      </c>
      <c r="H12" s="51">
        <f t="shared" si="2"/>
        <v>0</v>
      </c>
    </row>
    <row r="13" spans="1:8" ht="15" customHeight="1">
      <c r="A13" s="457"/>
      <c r="B13" s="63" t="s">
        <v>98</v>
      </c>
      <c r="C13" s="53" t="s">
        <v>99</v>
      </c>
      <c r="D13" s="6"/>
      <c r="E13" s="54">
        <v>8695</v>
      </c>
      <c r="F13" s="55">
        <f t="shared" si="0"/>
        <v>11042.65</v>
      </c>
      <c r="G13" s="56">
        <f t="shared" si="1"/>
        <v>0</v>
      </c>
      <c r="H13" s="57">
        <f t="shared" si="2"/>
        <v>0</v>
      </c>
    </row>
    <row r="14" spans="1:8" ht="15" customHeight="1">
      <c r="A14" s="457"/>
      <c r="B14" s="17" t="s">
        <v>100</v>
      </c>
      <c r="C14" s="18" t="s">
        <v>101</v>
      </c>
      <c r="D14" s="2"/>
      <c r="E14" s="20">
        <v>8970</v>
      </c>
      <c r="F14" s="21">
        <f t="shared" si="0"/>
        <v>11391.9</v>
      </c>
      <c r="G14" s="22">
        <f t="shared" si="1"/>
        <v>0</v>
      </c>
      <c r="H14" s="23">
        <f t="shared" si="2"/>
        <v>0</v>
      </c>
    </row>
    <row r="15" spans="1:8" ht="15" customHeight="1">
      <c r="A15" s="457"/>
      <c r="B15" s="17" t="s">
        <v>102</v>
      </c>
      <c r="C15" s="18" t="s">
        <v>103</v>
      </c>
      <c r="D15" s="2"/>
      <c r="E15" s="20">
        <v>9385</v>
      </c>
      <c r="F15" s="21">
        <f t="shared" si="0"/>
        <v>11918.95</v>
      </c>
      <c r="G15" s="22">
        <f t="shared" si="1"/>
        <v>0</v>
      </c>
      <c r="H15" s="23">
        <f t="shared" si="2"/>
        <v>0</v>
      </c>
    </row>
    <row r="16" spans="1:8" ht="15" customHeight="1" thickBot="1">
      <c r="A16" s="458"/>
      <c r="B16" s="58" t="s">
        <v>104</v>
      </c>
      <c r="C16" s="46" t="s">
        <v>105</v>
      </c>
      <c r="D16" s="3"/>
      <c r="E16" s="48">
        <v>7040</v>
      </c>
      <c r="F16" s="49">
        <f t="shared" si="0"/>
        <v>8940.7999999999993</v>
      </c>
      <c r="G16" s="50">
        <f t="shared" si="1"/>
        <v>0</v>
      </c>
      <c r="H16" s="51">
        <f t="shared" si="2"/>
        <v>0</v>
      </c>
    </row>
    <row r="17" spans="1:8" ht="15" customHeight="1">
      <c r="A17" s="459" t="s">
        <v>890</v>
      </c>
      <c r="B17" s="10" t="s">
        <v>106</v>
      </c>
      <c r="C17" s="11" t="s">
        <v>107</v>
      </c>
      <c r="D17" s="1"/>
      <c r="E17" s="13">
        <v>3657</v>
      </c>
      <c r="F17" s="14">
        <f t="shared" si="0"/>
        <v>4644.3900000000003</v>
      </c>
      <c r="G17" s="15">
        <f t="shared" si="1"/>
        <v>0</v>
      </c>
      <c r="H17" s="16">
        <f t="shared" si="2"/>
        <v>0</v>
      </c>
    </row>
    <row r="18" spans="1:8" ht="15" customHeight="1">
      <c r="A18" s="457"/>
      <c r="B18" s="17" t="s">
        <v>108</v>
      </c>
      <c r="C18" s="18" t="s">
        <v>109</v>
      </c>
      <c r="D18" s="2"/>
      <c r="E18" s="20">
        <v>4140</v>
      </c>
      <c r="F18" s="21">
        <f t="shared" si="0"/>
        <v>5257.8</v>
      </c>
      <c r="G18" s="22">
        <f t="shared" si="1"/>
        <v>0</v>
      </c>
      <c r="H18" s="23">
        <f t="shared" si="2"/>
        <v>0</v>
      </c>
    </row>
    <row r="19" spans="1:8" ht="15" customHeight="1">
      <c r="A19" s="457"/>
      <c r="B19" s="17" t="s">
        <v>110</v>
      </c>
      <c r="C19" s="18" t="s">
        <v>111</v>
      </c>
      <c r="D19" s="2"/>
      <c r="E19" s="20">
        <v>4692</v>
      </c>
      <c r="F19" s="21">
        <f t="shared" si="0"/>
        <v>5958.84</v>
      </c>
      <c r="G19" s="22">
        <f t="shared" si="1"/>
        <v>0</v>
      </c>
      <c r="H19" s="23">
        <f t="shared" si="2"/>
        <v>0</v>
      </c>
    </row>
    <row r="20" spans="1:8" ht="15" customHeight="1">
      <c r="A20" s="457"/>
      <c r="B20" s="17" t="s">
        <v>112</v>
      </c>
      <c r="C20" s="18" t="s">
        <v>113</v>
      </c>
      <c r="D20" s="2"/>
      <c r="E20" s="20">
        <v>5244</v>
      </c>
      <c r="F20" s="21">
        <f t="shared" si="0"/>
        <v>6659.88</v>
      </c>
      <c r="G20" s="22">
        <f t="shared" si="1"/>
        <v>0</v>
      </c>
      <c r="H20" s="23">
        <f t="shared" si="2"/>
        <v>0</v>
      </c>
    </row>
    <row r="21" spans="1:8" ht="15" customHeight="1">
      <c r="A21" s="457"/>
      <c r="B21" s="17" t="s">
        <v>114</v>
      </c>
      <c r="C21" s="18" t="s">
        <v>115</v>
      </c>
      <c r="D21" s="2"/>
      <c r="E21" s="20">
        <v>6900</v>
      </c>
      <c r="F21" s="21">
        <f t="shared" si="0"/>
        <v>8763</v>
      </c>
      <c r="G21" s="22">
        <f t="shared" si="1"/>
        <v>0</v>
      </c>
      <c r="H21" s="23">
        <f t="shared" si="2"/>
        <v>0</v>
      </c>
    </row>
    <row r="22" spans="1:8" ht="15" customHeight="1">
      <c r="A22" s="457"/>
      <c r="B22" s="17" t="s">
        <v>116</v>
      </c>
      <c r="C22" s="18" t="s">
        <v>117</v>
      </c>
      <c r="D22" s="2"/>
      <c r="E22" s="20">
        <v>8142</v>
      </c>
      <c r="F22" s="21">
        <f t="shared" si="0"/>
        <v>10340.34</v>
      </c>
      <c r="G22" s="22">
        <f t="shared" si="1"/>
        <v>0</v>
      </c>
      <c r="H22" s="23">
        <f t="shared" si="2"/>
        <v>0</v>
      </c>
    </row>
    <row r="23" spans="1:8" ht="15" customHeight="1">
      <c r="A23" s="457"/>
      <c r="B23" s="17" t="s">
        <v>118</v>
      </c>
      <c r="C23" s="18" t="s">
        <v>119</v>
      </c>
      <c r="D23" s="2"/>
      <c r="E23" s="20">
        <v>10212</v>
      </c>
      <c r="F23" s="21">
        <f t="shared" si="0"/>
        <v>12969.24</v>
      </c>
      <c r="G23" s="22">
        <f t="shared" si="1"/>
        <v>0</v>
      </c>
      <c r="H23" s="23">
        <f t="shared" si="2"/>
        <v>0</v>
      </c>
    </row>
    <row r="24" spans="1:8" ht="15" customHeight="1">
      <c r="A24" s="457"/>
      <c r="B24" s="17" t="s">
        <v>120</v>
      </c>
      <c r="C24" s="18" t="s">
        <v>121</v>
      </c>
      <c r="D24" s="2"/>
      <c r="E24" s="20">
        <v>15181</v>
      </c>
      <c r="F24" s="21">
        <f t="shared" si="0"/>
        <v>19279.87</v>
      </c>
      <c r="G24" s="22">
        <f t="shared" si="1"/>
        <v>0</v>
      </c>
      <c r="H24" s="23">
        <f t="shared" si="2"/>
        <v>0</v>
      </c>
    </row>
    <row r="25" spans="1:8" ht="15" customHeight="1">
      <c r="A25" s="457"/>
      <c r="B25" s="17" t="s">
        <v>122</v>
      </c>
      <c r="C25" s="18" t="s">
        <v>998</v>
      </c>
      <c r="D25" s="2"/>
      <c r="E25" s="20">
        <v>14444</v>
      </c>
      <c r="F25" s="21">
        <f t="shared" si="0"/>
        <v>18343.88</v>
      </c>
      <c r="G25" s="22">
        <f t="shared" si="1"/>
        <v>0</v>
      </c>
      <c r="H25" s="23">
        <f t="shared" si="2"/>
        <v>0</v>
      </c>
    </row>
    <row r="26" spans="1:8" ht="15" customHeight="1">
      <c r="A26" s="457"/>
      <c r="B26" s="17" t="s">
        <v>123</v>
      </c>
      <c r="C26" s="18" t="s">
        <v>124</v>
      </c>
      <c r="D26" s="2"/>
      <c r="E26" s="20">
        <v>41738</v>
      </c>
      <c r="F26" s="21">
        <f t="shared" si="0"/>
        <v>53007.26</v>
      </c>
      <c r="G26" s="22">
        <f t="shared" si="1"/>
        <v>0</v>
      </c>
      <c r="H26" s="23">
        <f t="shared" si="2"/>
        <v>0</v>
      </c>
    </row>
    <row r="27" spans="1:8" ht="15" customHeight="1">
      <c r="A27" s="457"/>
      <c r="B27" s="17" t="s">
        <v>125</v>
      </c>
      <c r="C27" s="18" t="s">
        <v>126</v>
      </c>
      <c r="D27" s="2"/>
      <c r="E27" s="20">
        <v>25229</v>
      </c>
      <c r="F27" s="21">
        <f t="shared" si="0"/>
        <v>32040.83</v>
      </c>
      <c r="G27" s="22">
        <f t="shared" si="1"/>
        <v>0</v>
      </c>
      <c r="H27" s="23">
        <f t="shared" si="2"/>
        <v>0</v>
      </c>
    </row>
    <row r="28" spans="1:8" ht="15" customHeight="1" thickBot="1">
      <c r="A28" s="458"/>
      <c r="B28" s="58" t="s">
        <v>127</v>
      </c>
      <c r="C28" s="46" t="s">
        <v>128</v>
      </c>
      <c r="D28" s="3"/>
      <c r="E28" s="48">
        <v>7401</v>
      </c>
      <c r="F28" s="49">
        <f t="shared" si="0"/>
        <v>9399.27</v>
      </c>
      <c r="G28" s="50">
        <f t="shared" si="1"/>
        <v>0</v>
      </c>
      <c r="H28" s="51">
        <f t="shared" si="2"/>
        <v>0</v>
      </c>
    </row>
    <row r="29" spans="1:8" ht="15" customHeight="1">
      <c r="A29" s="459" t="s">
        <v>892</v>
      </c>
      <c r="B29" s="10" t="s">
        <v>999</v>
      </c>
      <c r="C29" s="11" t="s">
        <v>1005</v>
      </c>
      <c r="D29" s="1"/>
      <c r="E29" s="13">
        <v>781</v>
      </c>
      <c r="F29" s="14">
        <f t="shared" si="0"/>
        <v>991.87</v>
      </c>
      <c r="G29" s="15">
        <f t="shared" si="1"/>
        <v>0</v>
      </c>
      <c r="H29" s="16">
        <f t="shared" si="2"/>
        <v>0</v>
      </c>
    </row>
    <row r="30" spans="1:8" ht="15" customHeight="1">
      <c r="A30" s="457"/>
      <c r="B30" s="17" t="s">
        <v>1000</v>
      </c>
      <c r="C30" s="18" t="s">
        <v>1006</v>
      </c>
      <c r="D30" s="2"/>
      <c r="E30" s="20">
        <v>922</v>
      </c>
      <c r="F30" s="21">
        <f t="shared" si="0"/>
        <v>1170.94</v>
      </c>
      <c r="G30" s="22">
        <f t="shared" si="1"/>
        <v>0</v>
      </c>
      <c r="H30" s="23">
        <f t="shared" si="2"/>
        <v>0</v>
      </c>
    </row>
    <row r="31" spans="1:8" ht="15" customHeight="1">
      <c r="A31" s="457"/>
      <c r="B31" s="17" t="s">
        <v>1001</v>
      </c>
      <c r="C31" s="18" t="s">
        <v>1007</v>
      </c>
      <c r="D31" s="2"/>
      <c r="E31" s="20">
        <v>1293</v>
      </c>
      <c r="F31" s="21">
        <f t="shared" si="0"/>
        <v>1642.1100000000001</v>
      </c>
      <c r="G31" s="22">
        <f t="shared" si="1"/>
        <v>0</v>
      </c>
      <c r="H31" s="23">
        <f t="shared" si="2"/>
        <v>0</v>
      </c>
    </row>
    <row r="32" spans="1:8" ht="15" customHeight="1">
      <c r="A32" s="457"/>
      <c r="B32" s="17" t="s">
        <v>1002</v>
      </c>
      <c r="C32" s="18" t="s">
        <v>1008</v>
      </c>
      <c r="D32" s="2"/>
      <c r="E32" s="20">
        <v>1526</v>
      </c>
      <c r="F32" s="21">
        <f t="shared" si="0"/>
        <v>1938.02</v>
      </c>
      <c r="G32" s="22">
        <f t="shared" si="1"/>
        <v>0</v>
      </c>
      <c r="H32" s="23">
        <f t="shared" si="2"/>
        <v>0</v>
      </c>
    </row>
    <row r="33" spans="1:8" ht="15" customHeight="1">
      <c r="A33" s="457"/>
      <c r="B33" s="24" t="s">
        <v>1003</v>
      </c>
      <c r="C33" s="18" t="s">
        <v>1009</v>
      </c>
      <c r="D33" s="4"/>
      <c r="E33" s="25">
        <v>1764</v>
      </c>
      <c r="F33" s="26">
        <f t="shared" si="0"/>
        <v>2240.2800000000002</v>
      </c>
      <c r="G33" s="27">
        <f t="shared" si="1"/>
        <v>0</v>
      </c>
      <c r="H33" s="28">
        <f t="shared" si="2"/>
        <v>0</v>
      </c>
    </row>
    <row r="34" spans="1:8" ht="15" customHeight="1" thickBot="1">
      <c r="A34" s="458"/>
      <c r="B34" s="58" t="s">
        <v>1004</v>
      </c>
      <c r="C34" s="46" t="s">
        <v>1010</v>
      </c>
      <c r="D34" s="3"/>
      <c r="E34" s="48">
        <v>2262</v>
      </c>
      <c r="F34" s="49">
        <f t="shared" si="0"/>
        <v>2872.7400000000002</v>
      </c>
      <c r="G34" s="50">
        <f t="shared" si="1"/>
        <v>0</v>
      </c>
      <c r="H34" s="51">
        <f t="shared" si="2"/>
        <v>0</v>
      </c>
    </row>
    <row r="35" spans="1:8" ht="19.5" thickBot="1">
      <c r="F35" s="38"/>
      <c r="G35" s="65">
        <f>SUM(G3:G34)</f>
        <v>0</v>
      </c>
      <c r="H35" s="66">
        <f>SUM(H3:H34)</f>
        <v>0</v>
      </c>
    </row>
  </sheetData>
  <sheetProtection password="CF7A" sheet="1" objects="1" scenarios="1"/>
  <mergeCells count="8">
    <mergeCell ref="A25:A28"/>
    <mergeCell ref="A29:A34"/>
    <mergeCell ref="E1:F1"/>
    <mergeCell ref="G1:H1"/>
    <mergeCell ref="A1:C1"/>
    <mergeCell ref="A3:A5"/>
    <mergeCell ref="A6:A16"/>
    <mergeCell ref="A17:A24"/>
  </mergeCells>
  <pageMargins left="0.38" right="0.19685039370078741" top="0.21" bottom="0.17" header="0.19" footer="0.31496062992125984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60"/>
  <sheetViews>
    <sheetView topLeftCell="A34" workbookViewId="0">
      <selection activeCell="E60" sqref="E60"/>
    </sheetView>
  </sheetViews>
  <sheetFormatPr defaultRowHeight="15.75"/>
  <cols>
    <col min="1" max="1" width="6" style="7" customWidth="1"/>
    <col min="2" max="2" width="11.28515625" style="35" customWidth="1"/>
    <col min="3" max="3" width="52.140625" style="36" customWidth="1"/>
    <col min="4" max="4" width="7.28515625" style="64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34.5" customHeight="1">
      <c r="A1" s="466" t="s">
        <v>895</v>
      </c>
      <c r="B1" s="466"/>
      <c r="C1" s="466"/>
      <c r="D1" s="59"/>
      <c r="E1" s="467" t="s">
        <v>862</v>
      </c>
      <c r="F1" s="467"/>
      <c r="G1" s="468" t="s">
        <v>859</v>
      </c>
      <c r="H1" s="468"/>
    </row>
    <row r="2" spans="1:8" ht="15" customHeight="1" thickBot="1">
      <c r="B2" s="162" t="s">
        <v>864</v>
      </c>
      <c r="C2" s="157" t="s">
        <v>974</v>
      </c>
      <c r="D2" s="60" t="s">
        <v>858</v>
      </c>
      <c r="E2" s="158" t="s">
        <v>860</v>
      </c>
      <c r="F2" s="159" t="s">
        <v>863</v>
      </c>
      <c r="G2" s="160" t="s">
        <v>860</v>
      </c>
      <c r="H2" s="160" t="s">
        <v>863</v>
      </c>
    </row>
    <row r="3" spans="1:8" ht="15" customHeight="1">
      <c r="A3" s="448" t="s">
        <v>899</v>
      </c>
      <c r="B3" s="10" t="s">
        <v>129</v>
      </c>
      <c r="C3" s="11" t="s">
        <v>130</v>
      </c>
      <c r="D3" s="1"/>
      <c r="E3" s="13">
        <v>482</v>
      </c>
      <c r="F3" s="14">
        <f t="shared" ref="F3:F37" si="0">E3*1.27</f>
        <v>612.14</v>
      </c>
      <c r="G3" s="15">
        <f t="shared" ref="G3:G37" si="1">D3*E3</f>
        <v>0</v>
      </c>
      <c r="H3" s="16">
        <f t="shared" ref="H3:H37" si="2">D3*F3</f>
        <v>0</v>
      </c>
    </row>
    <row r="4" spans="1:8" ht="15" customHeight="1">
      <c r="A4" s="449"/>
      <c r="B4" s="17" t="s">
        <v>131</v>
      </c>
      <c r="C4" s="18" t="s">
        <v>132</v>
      </c>
      <c r="D4" s="2"/>
      <c r="E4" s="20">
        <v>860</v>
      </c>
      <c r="F4" s="21">
        <f t="shared" si="0"/>
        <v>1092.2</v>
      </c>
      <c r="G4" s="22">
        <f t="shared" si="1"/>
        <v>0</v>
      </c>
      <c r="H4" s="23">
        <f t="shared" si="2"/>
        <v>0</v>
      </c>
    </row>
    <row r="5" spans="1:8" ht="15" customHeight="1">
      <c r="A5" s="449"/>
      <c r="B5" s="17" t="s">
        <v>133</v>
      </c>
      <c r="C5" s="18" t="s">
        <v>134</v>
      </c>
      <c r="D5" s="2"/>
      <c r="E5" s="20">
        <v>1340</v>
      </c>
      <c r="F5" s="21">
        <f t="shared" si="0"/>
        <v>1701.8</v>
      </c>
      <c r="G5" s="22">
        <f t="shared" si="1"/>
        <v>0</v>
      </c>
      <c r="H5" s="23">
        <f t="shared" si="2"/>
        <v>0</v>
      </c>
    </row>
    <row r="6" spans="1:8" ht="15" customHeight="1">
      <c r="A6" s="449"/>
      <c r="B6" s="17" t="s">
        <v>135</v>
      </c>
      <c r="C6" s="18" t="s">
        <v>136</v>
      </c>
      <c r="D6" s="2"/>
      <c r="E6" s="20">
        <v>1334</v>
      </c>
      <c r="F6" s="21">
        <f t="shared" si="0"/>
        <v>1694.18</v>
      </c>
      <c r="G6" s="22">
        <f t="shared" si="1"/>
        <v>0</v>
      </c>
      <c r="H6" s="23">
        <f t="shared" si="2"/>
        <v>0</v>
      </c>
    </row>
    <row r="7" spans="1:8" ht="15" customHeight="1">
      <c r="A7" s="449"/>
      <c r="B7" s="17" t="s">
        <v>137</v>
      </c>
      <c r="C7" s="18" t="s">
        <v>138</v>
      </c>
      <c r="D7" s="2"/>
      <c r="E7" s="20">
        <v>2110</v>
      </c>
      <c r="F7" s="21">
        <f t="shared" si="0"/>
        <v>2679.7</v>
      </c>
      <c r="G7" s="22">
        <f t="shared" si="1"/>
        <v>0</v>
      </c>
      <c r="H7" s="23">
        <f t="shared" si="2"/>
        <v>0</v>
      </c>
    </row>
    <row r="8" spans="1:8" ht="15" customHeight="1">
      <c r="A8" s="449"/>
      <c r="B8" s="17" t="s">
        <v>139</v>
      </c>
      <c r="C8" s="18" t="s">
        <v>140</v>
      </c>
      <c r="D8" s="2"/>
      <c r="E8" s="20">
        <v>1504</v>
      </c>
      <c r="F8" s="21">
        <f t="shared" si="0"/>
        <v>1910.08</v>
      </c>
      <c r="G8" s="22">
        <f t="shared" si="1"/>
        <v>0</v>
      </c>
      <c r="H8" s="23">
        <f t="shared" si="2"/>
        <v>0</v>
      </c>
    </row>
    <row r="9" spans="1:8" ht="15" customHeight="1" thickBot="1">
      <c r="A9" s="449"/>
      <c r="B9" s="58" t="s">
        <v>141</v>
      </c>
      <c r="C9" s="46" t="s">
        <v>142</v>
      </c>
      <c r="D9" s="3"/>
      <c r="E9" s="48">
        <v>3300</v>
      </c>
      <c r="F9" s="49">
        <f t="shared" si="0"/>
        <v>4191</v>
      </c>
      <c r="G9" s="50">
        <f t="shared" si="1"/>
        <v>0</v>
      </c>
      <c r="H9" s="51">
        <f t="shared" si="2"/>
        <v>0</v>
      </c>
    </row>
    <row r="10" spans="1:8" ht="15" customHeight="1" thickBot="1">
      <c r="A10" s="450"/>
      <c r="B10" s="58" t="s">
        <v>74</v>
      </c>
      <c r="C10" s="46" t="s">
        <v>75</v>
      </c>
      <c r="D10" s="3"/>
      <c r="E10" s="48">
        <v>10212</v>
      </c>
      <c r="F10" s="49">
        <f t="shared" si="0"/>
        <v>12969.24</v>
      </c>
      <c r="G10" s="50">
        <f t="shared" si="1"/>
        <v>0</v>
      </c>
      <c r="H10" s="51">
        <f t="shared" si="2"/>
        <v>0</v>
      </c>
    </row>
    <row r="11" spans="1:8" ht="15" customHeight="1" thickBot="1">
      <c r="A11" s="465" t="s">
        <v>900</v>
      </c>
      <c r="B11" s="10" t="s">
        <v>143</v>
      </c>
      <c r="C11" s="11" t="s">
        <v>144</v>
      </c>
      <c r="D11" s="1"/>
      <c r="E11" s="13">
        <v>2956</v>
      </c>
      <c r="F11" s="14">
        <f t="shared" si="0"/>
        <v>3754.12</v>
      </c>
      <c r="G11" s="15">
        <f t="shared" si="1"/>
        <v>0</v>
      </c>
      <c r="H11" s="16">
        <f t="shared" si="2"/>
        <v>0</v>
      </c>
    </row>
    <row r="12" spans="1:8" ht="15" customHeight="1" thickBot="1">
      <c r="A12" s="465"/>
      <c r="B12" s="17" t="s">
        <v>145</v>
      </c>
      <c r="C12" s="18" t="s">
        <v>146</v>
      </c>
      <c r="D12" s="2"/>
      <c r="E12" s="20">
        <v>3691</v>
      </c>
      <c r="F12" s="21">
        <f t="shared" si="0"/>
        <v>4687.57</v>
      </c>
      <c r="G12" s="22">
        <f t="shared" si="1"/>
        <v>0</v>
      </c>
      <c r="H12" s="23">
        <f t="shared" si="2"/>
        <v>0</v>
      </c>
    </row>
    <row r="13" spans="1:8" ht="15" customHeight="1" thickBot="1">
      <c r="A13" s="465"/>
      <c r="B13" s="17" t="s">
        <v>147</v>
      </c>
      <c r="C13" s="18" t="s">
        <v>148</v>
      </c>
      <c r="D13" s="2"/>
      <c r="E13" s="20">
        <v>3918</v>
      </c>
      <c r="F13" s="21">
        <f t="shared" si="0"/>
        <v>4975.8599999999997</v>
      </c>
      <c r="G13" s="22">
        <f t="shared" si="1"/>
        <v>0</v>
      </c>
      <c r="H13" s="23">
        <f t="shared" si="2"/>
        <v>0</v>
      </c>
    </row>
    <row r="14" spans="1:8" ht="15" customHeight="1" thickBot="1">
      <c r="A14" s="465"/>
      <c r="B14" s="17" t="s">
        <v>149</v>
      </c>
      <c r="C14" s="18" t="s">
        <v>150</v>
      </c>
      <c r="D14" s="2"/>
      <c r="E14" s="20">
        <v>4145</v>
      </c>
      <c r="F14" s="21">
        <f t="shared" si="0"/>
        <v>5264.15</v>
      </c>
      <c r="G14" s="22">
        <f t="shared" si="1"/>
        <v>0</v>
      </c>
      <c r="H14" s="23">
        <f t="shared" si="2"/>
        <v>0</v>
      </c>
    </row>
    <row r="15" spans="1:8" ht="15" customHeight="1" thickBot="1">
      <c r="A15" s="465"/>
      <c r="B15" s="58" t="s">
        <v>151</v>
      </c>
      <c r="C15" s="46" t="s">
        <v>152</v>
      </c>
      <c r="D15" s="3"/>
      <c r="E15" s="48">
        <v>7235</v>
      </c>
      <c r="F15" s="49">
        <f t="shared" si="0"/>
        <v>9188.4500000000007</v>
      </c>
      <c r="G15" s="50">
        <f t="shared" si="1"/>
        <v>0</v>
      </c>
      <c r="H15" s="51">
        <f t="shared" si="2"/>
        <v>0</v>
      </c>
    </row>
    <row r="16" spans="1:8" ht="15" customHeight="1" thickBot="1">
      <c r="A16" s="465" t="s">
        <v>901</v>
      </c>
      <c r="B16" s="10" t="s">
        <v>153</v>
      </c>
      <c r="C16" s="11" t="s">
        <v>154</v>
      </c>
      <c r="D16" s="1"/>
      <c r="E16" s="13">
        <v>4328</v>
      </c>
      <c r="F16" s="14">
        <f t="shared" si="0"/>
        <v>5496.56</v>
      </c>
      <c r="G16" s="15">
        <f t="shared" si="1"/>
        <v>0</v>
      </c>
      <c r="H16" s="16">
        <f t="shared" si="2"/>
        <v>0</v>
      </c>
    </row>
    <row r="17" spans="1:8" ht="15" customHeight="1" thickBot="1">
      <c r="A17" s="465"/>
      <c r="B17" s="17" t="s">
        <v>155</v>
      </c>
      <c r="C17" s="18" t="s">
        <v>156</v>
      </c>
      <c r="D17" s="2"/>
      <c r="E17" s="20">
        <v>5148</v>
      </c>
      <c r="F17" s="21">
        <f t="shared" si="0"/>
        <v>6537.96</v>
      </c>
      <c r="G17" s="22">
        <f t="shared" si="1"/>
        <v>0</v>
      </c>
      <c r="H17" s="23">
        <f t="shared" si="2"/>
        <v>0</v>
      </c>
    </row>
    <row r="18" spans="1:8" ht="15" customHeight="1" thickBot="1">
      <c r="A18" s="465"/>
      <c r="B18" s="17" t="s">
        <v>157</v>
      </c>
      <c r="C18" s="18" t="s">
        <v>158</v>
      </c>
      <c r="D18" s="2"/>
      <c r="E18" s="20">
        <v>6225</v>
      </c>
      <c r="F18" s="21">
        <f t="shared" si="0"/>
        <v>7905.75</v>
      </c>
      <c r="G18" s="22">
        <f t="shared" si="1"/>
        <v>0</v>
      </c>
      <c r="H18" s="23">
        <f t="shared" si="2"/>
        <v>0</v>
      </c>
    </row>
    <row r="19" spans="1:8" ht="15" customHeight="1" thickBot="1">
      <c r="A19" s="465"/>
      <c r="B19" s="24" t="s">
        <v>159</v>
      </c>
      <c r="C19" s="8" t="s">
        <v>160</v>
      </c>
      <c r="D19" s="4"/>
      <c r="E19" s="25">
        <v>7409</v>
      </c>
      <c r="F19" s="26">
        <f t="shared" si="0"/>
        <v>9409.43</v>
      </c>
      <c r="G19" s="27">
        <f t="shared" si="1"/>
        <v>0</v>
      </c>
      <c r="H19" s="28">
        <f t="shared" si="2"/>
        <v>0</v>
      </c>
    </row>
    <row r="20" spans="1:8" ht="15" customHeight="1" thickBot="1">
      <c r="A20" s="465"/>
      <c r="B20" s="29" t="s">
        <v>161</v>
      </c>
      <c r="C20" s="30" t="s">
        <v>162</v>
      </c>
      <c r="D20" s="5"/>
      <c r="E20" s="31">
        <v>3966</v>
      </c>
      <c r="F20" s="32">
        <f t="shared" si="0"/>
        <v>5036.82</v>
      </c>
      <c r="G20" s="33">
        <f t="shared" si="1"/>
        <v>0</v>
      </c>
      <c r="H20" s="34">
        <f t="shared" si="2"/>
        <v>0</v>
      </c>
    </row>
    <row r="21" spans="1:8" ht="15" customHeight="1" thickBot="1">
      <c r="A21" s="465" t="s">
        <v>898</v>
      </c>
      <c r="B21" s="10" t="s">
        <v>749</v>
      </c>
      <c r="C21" s="11" t="s">
        <v>750</v>
      </c>
      <c r="D21" s="1"/>
      <c r="E21" s="13">
        <v>5217</v>
      </c>
      <c r="F21" s="14">
        <f t="shared" si="0"/>
        <v>6625.59</v>
      </c>
      <c r="G21" s="15">
        <f t="shared" si="1"/>
        <v>0</v>
      </c>
      <c r="H21" s="16">
        <f t="shared" si="2"/>
        <v>0</v>
      </c>
    </row>
    <row r="22" spans="1:8" ht="15" customHeight="1" thickBot="1">
      <c r="A22" s="465"/>
      <c r="B22" s="17" t="s">
        <v>751</v>
      </c>
      <c r="C22" s="18" t="s">
        <v>752</v>
      </c>
      <c r="D22" s="2"/>
      <c r="E22" s="20">
        <v>6523</v>
      </c>
      <c r="F22" s="21">
        <f t="shared" si="0"/>
        <v>8284.2100000000009</v>
      </c>
      <c r="G22" s="22">
        <f t="shared" si="1"/>
        <v>0</v>
      </c>
      <c r="H22" s="23">
        <f t="shared" si="2"/>
        <v>0</v>
      </c>
    </row>
    <row r="23" spans="1:8" ht="15" customHeight="1" thickBot="1">
      <c r="A23" s="465"/>
      <c r="B23" s="17" t="s">
        <v>753</v>
      </c>
      <c r="C23" s="18" t="s">
        <v>754</v>
      </c>
      <c r="D23" s="2"/>
      <c r="E23" s="20">
        <v>7435</v>
      </c>
      <c r="F23" s="21">
        <f t="shared" si="0"/>
        <v>9442.4500000000007</v>
      </c>
      <c r="G23" s="22">
        <f t="shared" si="1"/>
        <v>0</v>
      </c>
      <c r="H23" s="23">
        <f t="shared" si="2"/>
        <v>0</v>
      </c>
    </row>
    <row r="24" spans="1:8" ht="15" customHeight="1" thickBot="1">
      <c r="A24" s="465"/>
      <c r="B24" s="17" t="s">
        <v>755</v>
      </c>
      <c r="C24" s="18" t="s">
        <v>756</v>
      </c>
      <c r="D24" s="2"/>
      <c r="E24" s="20">
        <v>9751</v>
      </c>
      <c r="F24" s="21">
        <f t="shared" si="0"/>
        <v>12383.77</v>
      </c>
      <c r="G24" s="22">
        <f t="shared" si="1"/>
        <v>0</v>
      </c>
      <c r="H24" s="23">
        <f t="shared" si="2"/>
        <v>0</v>
      </c>
    </row>
    <row r="25" spans="1:8" ht="18" customHeight="1">
      <c r="A25" s="457"/>
      <c r="B25" s="17" t="s">
        <v>848</v>
      </c>
      <c r="C25" s="18" t="s">
        <v>849</v>
      </c>
      <c r="D25" s="2"/>
      <c r="E25" s="20">
        <v>2577</v>
      </c>
      <c r="F25" s="21">
        <f t="shared" si="0"/>
        <v>3272.79</v>
      </c>
      <c r="G25" s="22">
        <f t="shared" si="1"/>
        <v>0</v>
      </c>
      <c r="H25" s="23">
        <f t="shared" si="2"/>
        <v>0</v>
      </c>
    </row>
    <row r="26" spans="1:8" ht="18" customHeight="1">
      <c r="A26" s="457"/>
      <c r="B26" s="17" t="s">
        <v>850</v>
      </c>
      <c r="C26" s="18" t="s">
        <v>851</v>
      </c>
      <c r="D26" s="2"/>
      <c r="E26" s="20">
        <v>3033</v>
      </c>
      <c r="F26" s="21">
        <f t="shared" si="0"/>
        <v>3851.91</v>
      </c>
      <c r="G26" s="22">
        <f t="shared" si="1"/>
        <v>0</v>
      </c>
      <c r="H26" s="23">
        <f t="shared" si="2"/>
        <v>0</v>
      </c>
    </row>
    <row r="27" spans="1:8" ht="18" customHeight="1" thickBot="1">
      <c r="A27" s="458"/>
      <c r="B27" s="58" t="s">
        <v>852</v>
      </c>
      <c r="C27" s="46" t="s">
        <v>853</v>
      </c>
      <c r="D27" s="3"/>
      <c r="E27" s="48">
        <v>3913</v>
      </c>
      <c r="F27" s="49">
        <f t="shared" si="0"/>
        <v>4969.51</v>
      </c>
      <c r="G27" s="50">
        <f t="shared" si="1"/>
        <v>0</v>
      </c>
      <c r="H27" s="51">
        <f t="shared" si="2"/>
        <v>0</v>
      </c>
    </row>
    <row r="28" spans="1:8" ht="15" customHeight="1" thickBot="1">
      <c r="A28" s="465" t="s">
        <v>896</v>
      </c>
      <c r="B28" s="10" t="s">
        <v>163</v>
      </c>
      <c r="C28" s="11" t="s">
        <v>164</v>
      </c>
      <c r="D28" s="1"/>
      <c r="E28" s="13">
        <v>2898</v>
      </c>
      <c r="F28" s="14">
        <f t="shared" si="0"/>
        <v>3680.46</v>
      </c>
      <c r="G28" s="15">
        <f t="shared" si="1"/>
        <v>0</v>
      </c>
      <c r="H28" s="16">
        <f t="shared" si="2"/>
        <v>0</v>
      </c>
    </row>
    <row r="29" spans="1:8" ht="15" customHeight="1" thickBot="1">
      <c r="A29" s="465"/>
      <c r="B29" s="24" t="s">
        <v>165</v>
      </c>
      <c r="C29" s="8" t="s">
        <v>166</v>
      </c>
      <c r="D29" s="4"/>
      <c r="E29" s="25">
        <v>2898</v>
      </c>
      <c r="F29" s="26">
        <f t="shared" si="0"/>
        <v>3680.46</v>
      </c>
      <c r="G29" s="27">
        <f t="shared" si="1"/>
        <v>0</v>
      </c>
      <c r="H29" s="28">
        <f t="shared" si="2"/>
        <v>0</v>
      </c>
    </row>
    <row r="30" spans="1:8" ht="15" customHeight="1" thickBot="1">
      <c r="A30" s="465"/>
      <c r="B30" s="10" t="s">
        <v>167</v>
      </c>
      <c r="C30" s="11" t="s">
        <v>168</v>
      </c>
      <c r="D30" s="1"/>
      <c r="E30" s="13">
        <v>9784</v>
      </c>
      <c r="F30" s="14">
        <f t="shared" si="0"/>
        <v>12425.68</v>
      </c>
      <c r="G30" s="15">
        <f t="shared" si="1"/>
        <v>0</v>
      </c>
      <c r="H30" s="16">
        <f t="shared" si="2"/>
        <v>0</v>
      </c>
    </row>
    <row r="31" spans="1:8" ht="15" customHeight="1" thickBot="1">
      <c r="A31" s="465"/>
      <c r="B31" s="17" t="s">
        <v>169</v>
      </c>
      <c r="C31" s="18" t="s">
        <v>170</v>
      </c>
      <c r="D31" s="2"/>
      <c r="E31" s="20">
        <v>5079</v>
      </c>
      <c r="F31" s="21">
        <f t="shared" si="0"/>
        <v>6450.33</v>
      </c>
      <c r="G31" s="22">
        <f t="shared" si="1"/>
        <v>0</v>
      </c>
      <c r="H31" s="23">
        <f t="shared" si="2"/>
        <v>0</v>
      </c>
    </row>
    <row r="32" spans="1:8" ht="15" customHeight="1" thickBot="1">
      <c r="A32" s="465"/>
      <c r="B32" s="58" t="s">
        <v>171</v>
      </c>
      <c r="C32" s="46" t="s">
        <v>172</v>
      </c>
      <c r="D32" s="3"/>
      <c r="E32" s="48">
        <v>11303</v>
      </c>
      <c r="F32" s="49">
        <f t="shared" si="0"/>
        <v>14354.81</v>
      </c>
      <c r="G32" s="50">
        <f t="shared" si="1"/>
        <v>0</v>
      </c>
      <c r="H32" s="51">
        <f t="shared" si="2"/>
        <v>0</v>
      </c>
    </row>
    <row r="33" spans="1:8" ht="15" customHeight="1" thickBot="1">
      <c r="A33" s="465"/>
      <c r="B33" s="63" t="s">
        <v>173</v>
      </c>
      <c r="C33" s="53" t="s">
        <v>174</v>
      </c>
      <c r="D33" s="6"/>
      <c r="E33" s="54">
        <v>1173</v>
      </c>
      <c r="F33" s="55">
        <f t="shared" si="0"/>
        <v>1489.71</v>
      </c>
      <c r="G33" s="56">
        <f t="shared" si="1"/>
        <v>0</v>
      </c>
      <c r="H33" s="57">
        <f t="shared" si="2"/>
        <v>0</v>
      </c>
    </row>
    <row r="34" spans="1:8" ht="15" customHeight="1" thickBot="1">
      <c r="A34" s="465"/>
      <c r="B34" s="17" t="s">
        <v>175</v>
      </c>
      <c r="C34" s="18" t="s">
        <v>176</v>
      </c>
      <c r="D34" s="2"/>
      <c r="E34" s="20">
        <v>993</v>
      </c>
      <c r="F34" s="21">
        <f t="shared" si="0"/>
        <v>1261.1100000000001</v>
      </c>
      <c r="G34" s="22">
        <f t="shared" si="1"/>
        <v>0</v>
      </c>
      <c r="H34" s="23">
        <f t="shared" si="2"/>
        <v>0</v>
      </c>
    </row>
    <row r="35" spans="1:8" ht="15" customHeight="1" thickBot="1">
      <c r="A35" s="465"/>
      <c r="B35" s="17" t="s">
        <v>177</v>
      </c>
      <c r="C35" s="18" t="s">
        <v>178</v>
      </c>
      <c r="D35" s="2"/>
      <c r="E35" s="20">
        <v>1766</v>
      </c>
      <c r="F35" s="21">
        <f t="shared" si="0"/>
        <v>2242.8200000000002</v>
      </c>
      <c r="G35" s="22">
        <f t="shared" si="1"/>
        <v>0</v>
      </c>
      <c r="H35" s="23">
        <f t="shared" si="2"/>
        <v>0</v>
      </c>
    </row>
    <row r="36" spans="1:8" ht="15" customHeight="1" thickBot="1">
      <c r="A36" s="465"/>
      <c r="B36" s="17" t="s">
        <v>179</v>
      </c>
      <c r="C36" s="18" t="s">
        <v>180</v>
      </c>
      <c r="D36" s="2"/>
      <c r="E36" s="20">
        <v>2484</v>
      </c>
      <c r="F36" s="21">
        <f t="shared" si="0"/>
        <v>3154.68</v>
      </c>
      <c r="G36" s="22">
        <f t="shared" si="1"/>
        <v>0</v>
      </c>
      <c r="H36" s="23">
        <f t="shared" si="2"/>
        <v>0</v>
      </c>
    </row>
    <row r="37" spans="1:8" ht="15" customHeight="1" thickBot="1">
      <c r="A37" s="465"/>
      <c r="B37" s="17" t="s">
        <v>181</v>
      </c>
      <c r="C37" s="18" t="s">
        <v>182</v>
      </c>
      <c r="D37" s="2"/>
      <c r="E37" s="20">
        <v>2484</v>
      </c>
      <c r="F37" s="21">
        <f t="shared" si="0"/>
        <v>3154.68</v>
      </c>
      <c r="G37" s="22">
        <f t="shared" si="1"/>
        <v>0</v>
      </c>
      <c r="H37" s="23">
        <f t="shared" si="2"/>
        <v>0</v>
      </c>
    </row>
    <row r="38" spans="1:8" ht="15" customHeight="1" thickBot="1">
      <c r="A38" s="465"/>
      <c r="B38" s="58" t="s">
        <v>183</v>
      </c>
      <c r="C38" s="46" t="s">
        <v>184</v>
      </c>
      <c r="D38" s="3"/>
      <c r="E38" s="48">
        <v>1573</v>
      </c>
      <c r="F38" s="49">
        <f t="shared" ref="F38:F59" si="3">E38*1.27</f>
        <v>1997.71</v>
      </c>
      <c r="G38" s="50">
        <f t="shared" ref="G38:G59" si="4">D38*E38</f>
        <v>0</v>
      </c>
      <c r="H38" s="51">
        <f t="shared" ref="H38:H59" si="5">D38*F38</f>
        <v>0</v>
      </c>
    </row>
    <row r="39" spans="1:8" ht="15" customHeight="1" thickBot="1">
      <c r="A39" s="465"/>
      <c r="B39" s="10" t="s">
        <v>185</v>
      </c>
      <c r="C39" s="11" t="s">
        <v>186</v>
      </c>
      <c r="D39" s="1"/>
      <c r="E39" s="13">
        <v>6921</v>
      </c>
      <c r="F39" s="14">
        <f t="shared" si="3"/>
        <v>8789.67</v>
      </c>
      <c r="G39" s="15">
        <f t="shared" si="4"/>
        <v>0</v>
      </c>
      <c r="H39" s="16">
        <f t="shared" si="5"/>
        <v>0</v>
      </c>
    </row>
    <row r="40" spans="1:8" ht="15" customHeight="1" thickBot="1">
      <c r="A40" s="465"/>
      <c r="B40" s="17" t="s">
        <v>187</v>
      </c>
      <c r="C40" s="18" t="s">
        <v>188</v>
      </c>
      <c r="D40" s="2"/>
      <c r="E40" s="20">
        <v>6804</v>
      </c>
      <c r="F40" s="21">
        <f t="shared" si="3"/>
        <v>8641.08</v>
      </c>
      <c r="G40" s="22">
        <f t="shared" si="4"/>
        <v>0</v>
      </c>
      <c r="H40" s="23">
        <f t="shared" si="5"/>
        <v>0</v>
      </c>
    </row>
    <row r="41" spans="1:8" ht="31.5" customHeight="1" thickBot="1">
      <c r="A41" s="465"/>
      <c r="B41" s="58" t="s">
        <v>189</v>
      </c>
      <c r="C41" s="46" t="s">
        <v>190</v>
      </c>
      <c r="D41" s="3"/>
      <c r="E41" s="48">
        <v>1752</v>
      </c>
      <c r="F41" s="201">
        <f t="shared" si="3"/>
        <v>2225.04</v>
      </c>
      <c r="G41" s="202">
        <f t="shared" si="4"/>
        <v>0</v>
      </c>
      <c r="H41" s="203">
        <f t="shared" si="5"/>
        <v>0</v>
      </c>
    </row>
    <row r="42" spans="1:8" ht="15" customHeight="1" thickBot="1">
      <c r="A42" s="465"/>
      <c r="B42" s="10" t="s">
        <v>191</v>
      </c>
      <c r="C42" s="11" t="s">
        <v>192</v>
      </c>
      <c r="D42" s="1"/>
      <c r="E42" s="13">
        <v>1587</v>
      </c>
      <c r="F42" s="14">
        <f t="shared" si="3"/>
        <v>2015.49</v>
      </c>
      <c r="G42" s="15">
        <f t="shared" si="4"/>
        <v>0</v>
      </c>
      <c r="H42" s="16">
        <f t="shared" si="5"/>
        <v>0</v>
      </c>
    </row>
    <row r="43" spans="1:8" ht="15" customHeight="1" thickBot="1">
      <c r="A43" s="465"/>
      <c r="B43" s="17" t="s">
        <v>193</v>
      </c>
      <c r="C43" s="18" t="s">
        <v>194</v>
      </c>
      <c r="D43" s="2"/>
      <c r="E43" s="20">
        <v>2429</v>
      </c>
      <c r="F43" s="21">
        <f t="shared" si="3"/>
        <v>3084.83</v>
      </c>
      <c r="G43" s="22">
        <f t="shared" si="4"/>
        <v>0</v>
      </c>
      <c r="H43" s="23">
        <f t="shared" si="5"/>
        <v>0</v>
      </c>
    </row>
    <row r="44" spans="1:8" ht="15" customHeight="1" thickBot="1">
      <c r="A44" s="465"/>
      <c r="B44" s="58" t="s">
        <v>195</v>
      </c>
      <c r="C44" s="46" t="s">
        <v>196</v>
      </c>
      <c r="D44" s="3"/>
      <c r="E44" s="48">
        <v>1587</v>
      </c>
      <c r="F44" s="49">
        <f t="shared" si="3"/>
        <v>2015.49</v>
      </c>
      <c r="G44" s="50">
        <f t="shared" si="4"/>
        <v>0</v>
      </c>
      <c r="H44" s="51">
        <f t="shared" si="5"/>
        <v>0</v>
      </c>
    </row>
    <row r="45" spans="1:8" ht="15" customHeight="1" thickBot="1">
      <c r="A45" s="465"/>
      <c r="B45" s="10" t="s">
        <v>197</v>
      </c>
      <c r="C45" s="11" t="s">
        <v>198</v>
      </c>
      <c r="D45" s="1"/>
      <c r="E45" s="13">
        <v>10995</v>
      </c>
      <c r="F45" s="14">
        <f t="shared" si="3"/>
        <v>13963.65</v>
      </c>
      <c r="G45" s="15">
        <f t="shared" si="4"/>
        <v>0</v>
      </c>
      <c r="H45" s="16">
        <f t="shared" si="5"/>
        <v>0</v>
      </c>
    </row>
    <row r="46" spans="1:8" ht="15" customHeight="1" thickBot="1">
      <c r="A46" s="465"/>
      <c r="B46" s="17" t="s">
        <v>199</v>
      </c>
      <c r="C46" s="18" t="s">
        <v>200</v>
      </c>
      <c r="D46" s="2"/>
      <c r="E46" s="20">
        <v>1897</v>
      </c>
      <c r="F46" s="21">
        <f t="shared" si="3"/>
        <v>2409.19</v>
      </c>
      <c r="G46" s="22">
        <f t="shared" si="4"/>
        <v>0</v>
      </c>
      <c r="H46" s="23">
        <f t="shared" si="5"/>
        <v>0</v>
      </c>
    </row>
    <row r="47" spans="1:8" ht="15" customHeight="1" thickBot="1">
      <c r="A47" s="465" t="s">
        <v>897</v>
      </c>
      <c r="B47" s="10" t="s">
        <v>201</v>
      </c>
      <c r="C47" s="11" t="s">
        <v>202</v>
      </c>
      <c r="D47" s="1"/>
      <c r="E47" s="13">
        <v>524</v>
      </c>
      <c r="F47" s="14">
        <f t="shared" si="3"/>
        <v>665.48</v>
      </c>
      <c r="G47" s="15">
        <f t="shared" si="4"/>
        <v>0</v>
      </c>
      <c r="H47" s="16">
        <f t="shared" si="5"/>
        <v>0</v>
      </c>
    </row>
    <row r="48" spans="1:8" ht="15" customHeight="1" thickBot="1">
      <c r="A48" s="465"/>
      <c r="B48" s="17" t="s">
        <v>203</v>
      </c>
      <c r="C48" s="18" t="s">
        <v>204</v>
      </c>
      <c r="D48" s="2"/>
      <c r="E48" s="20">
        <v>732</v>
      </c>
      <c r="F48" s="21">
        <f t="shared" si="3"/>
        <v>929.64</v>
      </c>
      <c r="G48" s="22">
        <f t="shared" si="4"/>
        <v>0</v>
      </c>
      <c r="H48" s="23">
        <f t="shared" si="5"/>
        <v>0</v>
      </c>
    </row>
    <row r="49" spans="1:8" ht="15" customHeight="1" thickBot="1">
      <c r="A49" s="465"/>
      <c r="B49" s="17" t="s">
        <v>205</v>
      </c>
      <c r="C49" s="18" t="s">
        <v>206</v>
      </c>
      <c r="D49" s="2"/>
      <c r="E49" s="20">
        <v>1132</v>
      </c>
      <c r="F49" s="21">
        <f t="shared" si="3"/>
        <v>1437.64</v>
      </c>
      <c r="G49" s="22">
        <f t="shared" si="4"/>
        <v>0</v>
      </c>
      <c r="H49" s="23">
        <f t="shared" si="5"/>
        <v>0</v>
      </c>
    </row>
    <row r="50" spans="1:8" ht="15" customHeight="1" thickBot="1">
      <c r="A50" s="465"/>
      <c r="B50" s="17" t="s">
        <v>207</v>
      </c>
      <c r="C50" s="18" t="s">
        <v>208</v>
      </c>
      <c r="D50" s="2"/>
      <c r="E50" s="20">
        <v>1766</v>
      </c>
      <c r="F50" s="21">
        <f t="shared" si="3"/>
        <v>2242.8200000000002</v>
      </c>
      <c r="G50" s="22">
        <f t="shared" si="4"/>
        <v>0</v>
      </c>
      <c r="H50" s="23">
        <f t="shared" si="5"/>
        <v>0</v>
      </c>
    </row>
    <row r="51" spans="1:8" ht="15" customHeight="1" thickBot="1">
      <c r="A51" s="465"/>
      <c r="B51" s="17" t="s">
        <v>209</v>
      </c>
      <c r="C51" s="18" t="s">
        <v>210</v>
      </c>
      <c r="D51" s="2"/>
      <c r="E51" s="20">
        <v>663</v>
      </c>
      <c r="F51" s="21">
        <f t="shared" si="3"/>
        <v>842.01</v>
      </c>
      <c r="G51" s="22">
        <f t="shared" si="4"/>
        <v>0</v>
      </c>
      <c r="H51" s="23">
        <f t="shared" si="5"/>
        <v>0</v>
      </c>
    </row>
    <row r="52" spans="1:8" ht="15" customHeight="1" thickBot="1">
      <c r="A52" s="465"/>
      <c r="B52" s="58" t="s">
        <v>211</v>
      </c>
      <c r="C52" s="46" t="s">
        <v>212</v>
      </c>
      <c r="D52" s="3"/>
      <c r="E52" s="48">
        <v>952</v>
      </c>
      <c r="F52" s="49">
        <f t="shared" si="3"/>
        <v>1209.04</v>
      </c>
      <c r="G52" s="50">
        <f t="shared" si="4"/>
        <v>0</v>
      </c>
      <c r="H52" s="51">
        <f t="shared" si="5"/>
        <v>0</v>
      </c>
    </row>
    <row r="53" spans="1:8" ht="15" customHeight="1" thickBot="1">
      <c r="A53" s="465"/>
      <c r="B53" s="10" t="s">
        <v>213</v>
      </c>
      <c r="C53" s="11" t="s">
        <v>214</v>
      </c>
      <c r="D53" s="1"/>
      <c r="E53" s="13">
        <v>3799</v>
      </c>
      <c r="F53" s="14">
        <f t="shared" si="3"/>
        <v>4824.7300000000005</v>
      </c>
      <c r="G53" s="15">
        <f t="shared" si="4"/>
        <v>0</v>
      </c>
      <c r="H53" s="16">
        <f t="shared" si="5"/>
        <v>0</v>
      </c>
    </row>
    <row r="54" spans="1:8" ht="15" customHeight="1" thickBot="1">
      <c r="A54" s="465"/>
      <c r="B54" s="17" t="s">
        <v>215</v>
      </c>
      <c r="C54" s="18" t="s">
        <v>216</v>
      </c>
      <c r="D54" s="2"/>
      <c r="E54" s="20">
        <v>4812</v>
      </c>
      <c r="F54" s="21">
        <f t="shared" si="3"/>
        <v>6111.24</v>
      </c>
      <c r="G54" s="22">
        <f t="shared" si="4"/>
        <v>0</v>
      </c>
      <c r="H54" s="23">
        <f t="shared" si="5"/>
        <v>0</v>
      </c>
    </row>
    <row r="55" spans="1:8" ht="15" customHeight="1" thickBot="1">
      <c r="A55" s="465"/>
      <c r="B55" s="17" t="s">
        <v>217</v>
      </c>
      <c r="C55" s="18" t="s">
        <v>218</v>
      </c>
      <c r="D55" s="2"/>
      <c r="E55" s="20">
        <v>3256</v>
      </c>
      <c r="F55" s="21">
        <f t="shared" si="3"/>
        <v>4135.12</v>
      </c>
      <c r="G55" s="22">
        <f t="shared" si="4"/>
        <v>0</v>
      </c>
      <c r="H55" s="23">
        <f t="shared" si="5"/>
        <v>0</v>
      </c>
    </row>
    <row r="56" spans="1:8" ht="15" customHeight="1" thickBot="1">
      <c r="A56" s="465"/>
      <c r="B56" s="17" t="s">
        <v>219</v>
      </c>
      <c r="C56" s="18" t="s">
        <v>220</v>
      </c>
      <c r="D56" s="2"/>
      <c r="E56" s="20">
        <v>4369</v>
      </c>
      <c r="F56" s="21">
        <f t="shared" si="3"/>
        <v>5548.63</v>
      </c>
      <c r="G56" s="22">
        <f t="shared" si="4"/>
        <v>0</v>
      </c>
      <c r="H56" s="23">
        <f t="shared" si="5"/>
        <v>0</v>
      </c>
    </row>
    <row r="57" spans="1:8" ht="15" customHeight="1" thickBot="1">
      <c r="A57" s="465"/>
      <c r="B57" s="17" t="s">
        <v>221</v>
      </c>
      <c r="C57" s="18" t="s">
        <v>222</v>
      </c>
      <c r="D57" s="2"/>
      <c r="E57" s="20">
        <v>1236</v>
      </c>
      <c r="F57" s="21">
        <f t="shared" si="3"/>
        <v>1569.72</v>
      </c>
      <c r="G57" s="22">
        <f t="shared" si="4"/>
        <v>0</v>
      </c>
      <c r="H57" s="23">
        <f t="shared" si="5"/>
        <v>0</v>
      </c>
    </row>
    <row r="58" spans="1:8" ht="15" customHeight="1" thickBot="1">
      <c r="A58" s="465"/>
      <c r="B58" s="17" t="s">
        <v>223</v>
      </c>
      <c r="C58" s="18" t="s">
        <v>224</v>
      </c>
      <c r="D58" s="2"/>
      <c r="E58" s="20">
        <v>897</v>
      </c>
      <c r="F58" s="21">
        <f t="shared" si="3"/>
        <v>1139.19</v>
      </c>
      <c r="G58" s="22">
        <f t="shared" si="4"/>
        <v>0</v>
      </c>
      <c r="H58" s="23">
        <f t="shared" si="5"/>
        <v>0</v>
      </c>
    </row>
    <row r="59" spans="1:8" ht="15" customHeight="1" thickBot="1">
      <c r="A59" s="465"/>
      <c r="B59" s="58" t="s">
        <v>225</v>
      </c>
      <c r="C59" s="46" t="s">
        <v>226</v>
      </c>
      <c r="D59" s="3"/>
      <c r="E59" s="48">
        <v>1104</v>
      </c>
      <c r="F59" s="49">
        <f t="shared" si="3"/>
        <v>1402.08</v>
      </c>
      <c r="G59" s="50">
        <f t="shared" si="4"/>
        <v>0</v>
      </c>
      <c r="H59" s="51">
        <f t="shared" si="5"/>
        <v>0</v>
      </c>
    </row>
    <row r="60" spans="1:8" ht="19.5" thickBot="1">
      <c r="F60" s="38"/>
      <c r="G60" s="67">
        <f>SUM(G3:G59)</f>
        <v>0</v>
      </c>
      <c r="H60" s="68">
        <f>SUM(H3:H59)</f>
        <v>0</v>
      </c>
    </row>
  </sheetData>
  <sheetProtection password="CF7A" sheet="1" objects="1" scenarios="1"/>
  <mergeCells count="10">
    <mergeCell ref="E1:F1"/>
    <mergeCell ref="G1:H1"/>
    <mergeCell ref="A11:A15"/>
    <mergeCell ref="A16:A20"/>
    <mergeCell ref="A3:A10"/>
    <mergeCell ref="A21:A24"/>
    <mergeCell ref="A25:A27"/>
    <mergeCell ref="A28:A46"/>
    <mergeCell ref="A47:A59"/>
    <mergeCell ref="A1:C1"/>
  </mergeCells>
  <pageMargins left="0.38" right="0.19685039370078741" top="0.26" bottom="0.4" header="0.2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6"/>
  <sheetViews>
    <sheetView workbookViewId="0">
      <selection activeCell="E23" sqref="E23"/>
    </sheetView>
  </sheetViews>
  <sheetFormatPr defaultRowHeight="15.75"/>
  <cols>
    <col min="1" max="1" width="5.5703125" style="7" customWidth="1"/>
    <col min="2" max="2" width="11.28515625" style="35" customWidth="1"/>
    <col min="3" max="3" width="51.5703125" style="36" customWidth="1"/>
    <col min="4" max="4" width="7.28515625" style="64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31.5" customHeight="1">
      <c r="A1" s="463" t="s">
        <v>875</v>
      </c>
      <c r="B1" s="464"/>
      <c r="C1" s="464"/>
      <c r="D1" s="98"/>
      <c r="E1" s="445" t="s">
        <v>862</v>
      </c>
      <c r="F1" s="445"/>
      <c r="G1" s="443" t="s">
        <v>859</v>
      </c>
      <c r="H1" s="444"/>
    </row>
    <row r="2" spans="1:8" ht="15" customHeight="1">
      <c r="A2" s="62"/>
      <c r="B2" s="162" t="s">
        <v>864</v>
      </c>
      <c r="C2" s="157" t="s">
        <v>974</v>
      </c>
      <c r="D2" s="60" t="s">
        <v>858</v>
      </c>
      <c r="E2" s="158" t="s">
        <v>860</v>
      </c>
      <c r="F2" s="159" t="s">
        <v>863</v>
      </c>
      <c r="G2" s="160" t="s">
        <v>860</v>
      </c>
      <c r="H2" s="161" t="s">
        <v>863</v>
      </c>
    </row>
    <row r="3" spans="1:8" ht="15" customHeight="1">
      <c r="A3" s="474"/>
      <c r="B3" s="43" t="s">
        <v>227</v>
      </c>
      <c r="C3" s="18" t="s">
        <v>228</v>
      </c>
      <c r="D3" s="2"/>
      <c r="E3" s="20">
        <v>6886</v>
      </c>
      <c r="F3" s="21">
        <f t="shared" ref="F3:F9" si="0">E3*1.27</f>
        <v>8745.2199999999993</v>
      </c>
      <c r="G3" s="22">
        <f t="shared" ref="G3:G9" si="1">D3*E3</f>
        <v>0</v>
      </c>
      <c r="H3" s="23">
        <f t="shared" ref="H3:H9" si="2">D3*F3</f>
        <v>0</v>
      </c>
    </row>
    <row r="4" spans="1:8" ht="15" customHeight="1">
      <c r="A4" s="474"/>
      <c r="B4" s="43" t="s">
        <v>229</v>
      </c>
      <c r="C4" s="18" t="s">
        <v>230</v>
      </c>
      <c r="D4" s="2"/>
      <c r="E4" s="20">
        <v>8032</v>
      </c>
      <c r="F4" s="21">
        <f t="shared" si="0"/>
        <v>10200.64</v>
      </c>
      <c r="G4" s="22">
        <f t="shared" si="1"/>
        <v>0</v>
      </c>
      <c r="H4" s="23">
        <f t="shared" si="2"/>
        <v>0</v>
      </c>
    </row>
    <row r="5" spans="1:8" ht="15" customHeight="1">
      <c r="A5" s="474"/>
      <c r="B5" s="43" t="s">
        <v>231</v>
      </c>
      <c r="C5" s="18" t="s">
        <v>232</v>
      </c>
      <c r="D5" s="2"/>
      <c r="E5" s="20">
        <v>8469</v>
      </c>
      <c r="F5" s="21">
        <f t="shared" si="0"/>
        <v>10755.630000000001</v>
      </c>
      <c r="G5" s="22">
        <f t="shared" si="1"/>
        <v>0</v>
      </c>
      <c r="H5" s="23">
        <f t="shared" si="2"/>
        <v>0</v>
      </c>
    </row>
    <row r="6" spans="1:8" ht="15" customHeight="1">
      <c r="A6" s="474"/>
      <c r="B6" s="43" t="s">
        <v>233</v>
      </c>
      <c r="C6" s="18" t="s">
        <v>234</v>
      </c>
      <c r="D6" s="2"/>
      <c r="E6" s="20">
        <v>16827</v>
      </c>
      <c r="F6" s="21">
        <f t="shared" si="0"/>
        <v>21370.29</v>
      </c>
      <c r="G6" s="22">
        <f t="shared" si="1"/>
        <v>0</v>
      </c>
      <c r="H6" s="23">
        <f t="shared" si="2"/>
        <v>0</v>
      </c>
    </row>
    <row r="7" spans="1:8" ht="15" customHeight="1">
      <c r="A7" s="474"/>
      <c r="B7" s="43" t="s">
        <v>235</v>
      </c>
      <c r="C7" s="18" t="s">
        <v>236</v>
      </c>
      <c r="D7" s="2"/>
      <c r="E7" s="20">
        <v>11955</v>
      </c>
      <c r="F7" s="21">
        <f t="shared" si="0"/>
        <v>15182.85</v>
      </c>
      <c r="G7" s="22">
        <f t="shared" si="1"/>
        <v>0</v>
      </c>
      <c r="H7" s="23">
        <f t="shared" si="2"/>
        <v>0</v>
      </c>
    </row>
    <row r="8" spans="1:8" ht="15" customHeight="1">
      <c r="A8" s="474"/>
      <c r="B8" s="43" t="s">
        <v>237</v>
      </c>
      <c r="C8" s="18" t="s">
        <v>238</v>
      </c>
      <c r="D8" s="2"/>
      <c r="E8" s="20">
        <v>5711</v>
      </c>
      <c r="F8" s="21">
        <f t="shared" si="0"/>
        <v>7252.97</v>
      </c>
      <c r="G8" s="22">
        <f t="shared" si="1"/>
        <v>0</v>
      </c>
      <c r="H8" s="23">
        <f t="shared" si="2"/>
        <v>0</v>
      </c>
    </row>
    <row r="9" spans="1:8" ht="15" customHeight="1" thickBot="1">
      <c r="A9" s="474"/>
      <c r="B9" s="45" t="s">
        <v>239</v>
      </c>
      <c r="C9" s="46" t="s">
        <v>240</v>
      </c>
      <c r="D9" s="3"/>
      <c r="E9" s="48">
        <v>7959</v>
      </c>
      <c r="F9" s="49">
        <f t="shared" si="0"/>
        <v>10107.93</v>
      </c>
      <c r="G9" s="50">
        <f t="shared" si="1"/>
        <v>0</v>
      </c>
      <c r="H9" s="51">
        <f t="shared" si="2"/>
        <v>0</v>
      </c>
    </row>
    <row r="10" spans="1:8" ht="15" customHeight="1">
      <c r="A10" s="474"/>
      <c r="B10" s="43" t="s">
        <v>241</v>
      </c>
      <c r="C10" s="18" t="s">
        <v>242</v>
      </c>
      <c r="D10" s="2"/>
      <c r="E10" s="20">
        <v>725</v>
      </c>
      <c r="F10" s="21">
        <f t="shared" ref="F10:F22" si="3">E10*1.27</f>
        <v>920.75</v>
      </c>
      <c r="G10" s="22">
        <f t="shared" ref="G10:G22" si="4">D10*E10</f>
        <v>0</v>
      </c>
      <c r="H10" s="23">
        <f t="shared" ref="H10:H22" si="5">D10*F10</f>
        <v>0</v>
      </c>
    </row>
    <row r="11" spans="1:8" ht="15" customHeight="1">
      <c r="A11" s="474"/>
      <c r="B11" s="43" t="s">
        <v>243</v>
      </c>
      <c r="C11" s="18" t="s">
        <v>244</v>
      </c>
      <c r="D11" s="2"/>
      <c r="E11" s="20">
        <v>591</v>
      </c>
      <c r="F11" s="21">
        <f t="shared" si="3"/>
        <v>750.57</v>
      </c>
      <c r="G11" s="22">
        <f t="shared" si="4"/>
        <v>0</v>
      </c>
      <c r="H11" s="23">
        <f t="shared" si="5"/>
        <v>0</v>
      </c>
    </row>
    <row r="12" spans="1:8" ht="15" customHeight="1">
      <c r="A12" s="474"/>
      <c r="B12" s="43" t="s">
        <v>245</v>
      </c>
      <c r="C12" s="18" t="s">
        <v>246</v>
      </c>
      <c r="D12" s="2"/>
      <c r="E12" s="20">
        <v>195</v>
      </c>
      <c r="F12" s="21">
        <f t="shared" si="3"/>
        <v>247.65</v>
      </c>
      <c r="G12" s="22">
        <f t="shared" si="4"/>
        <v>0</v>
      </c>
      <c r="H12" s="23">
        <f t="shared" si="5"/>
        <v>0</v>
      </c>
    </row>
    <row r="13" spans="1:8" ht="15" customHeight="1">
      <c r="A13" s="474"/>
      <c r="B13" s="44" t="s">
        <v>1011</v>
      </c>
      <c r="C13" s="8" t="s">
        <v>1012</v>
      </c>
      <c r="D13" s="4"/>
      <c r="E13" s="25">
        <v>7970</v>
      </c>
      <c r="F13" s="26">
        <f t="shared" si="3"/>
        <v>10121.9</v>
      </c>
      <c r="G13" s="27">
        <f t="shared" si="4"/>
        <v>0</v>
      </c>
      <c r="H13" s="28">
        <f t="shared" si="5"/>
        <v>0</v>
      </c>
    </row>
    <row r="14" spans="1:8" ht="15" customHeight="1" thickBot="1">
      <c r="A14" s="474"/>
      <c r="B14" s="45" t="s">
        <v>247</v>
      </c>
      <c r="C14" s="46" t="s">
        <v>248</v>
      </c>
      <c r="D14" s="3"/>
      <c r="E14" s="48">
        <v>8100</v>
      </c>
      <c r="F14" s="49">
        <f t="shared" si="3"/>
        <v>10287</v>
      </c>
      <c r="G14" s="50">
        <f t="shared" si="4"/>
        <v>0</v>
      </c>
      <c r="H14" s="51">
        <f t="shared" si="5"/>
        <v>0</v>
      </c>
    </row>
    <row r="15" spans="1:8" ht="15" customHeight="1">
      <c r="A15" s="469" t="s">
        <v>902</v>
      </c>
      <c r="B15" s="42" t="s">
        <v>249</v>
      </c>
      <c r="C15" s="11" t="s">
        <v>250</v>
      </c>
      <c r="D15" s="1"/>
      <c r="E15" s="13">
        <v>43997</v>
      </c>
      <c r="F15" s="14">
        <f t="shared" si="3"/>
        <v>55876.19</v>
      </c>
      <c r="G15" s="15">
        <f t="shared" si="4"/>
        <v>0</v>
      </c>
      <c r="H15" s="16">
        <f t="shared" si="5"/>
        <v>0</v>
      </c>
    </row>
    <row r="16" spans="1:8" ht="15" customHeight="1">
      <c r="A16" s="470"/>
      <c r="B16" s="44" t="s">
        <v>251</v>
      </c>
      <c r="C16" s="8" t="s">
        <v>252</v>
      </c>
      <c r="D16" s="4"/>
      <c r="E16" s="204">
        <v>9066</v>
      </c>
      <c r="F16" s="26">
        <f t="shared" si="3"/>
        <v>11513.82</v>
      </c>
      <c r="G16" s="27">
        <f t="shared" si="4"/>
        <v>0</v>
      </c>
      <c r="H16" s="28">
        <f t="shared" si="5"/>
        <v>0</v>
      </c>
    </row>
    <row r="17" spans="1:8" ht="15" customHeight="1">
      <c r="A17" s="470"/>
      <c r="B17" s="43" t="s">
        <v>253</v>
      </c>
      <c r="C17" s="18" t="s">
        <v>254</v>
      </c>
      <c r="D17" s="2"/>
      <c r="E17" s="20">
        <v>7155</v>
      </c>
      <c r="F17" s="21">
        <f t="shared" si="3"/>
        <v>9086.85</v>
      </c>
      <c r="G17" s="22">
        <f t="shared" si="4"/>
        <v>0</v>
      </c>
      <c r="H17" s="23">
        <f t="shared" si="5"/>
        <v>0</v>
      </c>
    </row>
    <row r="18" spans="1:8" ht="15" customHeight="1">
      <c r="A18" s="470"/>
      <c r="B18" s="43" t="s">
        <v>255</v>
      </c>
      <c r="C18" s="18" t="s">
        <v>256</v>
      </c>
      <c r="D18" s="2"/>
      <c r="E18" s="20">
        <v>8094</v>
      </c>
      <c r="F18" s="21">
        <f t="shared" si="3"/>
        <v>10279.380000000001</v>
      </c>
      <c r="G18" s="22">
        <f t="shared" si="4"/>
        <v>0</v>
      </c>
      <c r="H18" s="23">
        <f t="shared" si="5"/>
        <v>0</v>
      </c>
    </row>
    <row r="19" spans="1:8" ht="15" customHeight="1" thickBot="1">
      <c r="A19" s="471"/>
      <c r="B19" s="45" t="s">
        <v>257</v>
      </c>
      <c r="C19" s="46" t="s">
        <v>258</v>
      </c>
      <c r="D19" s="3"/>
      <c r="E19" s="48">
        <v>8453</v>
      </c>
      <c r="F19" s="49">
        <f t="shared" si="3"/>
        <v>10735.31</v>
      </c>
      <c r="G19" s="50">
        <f t="shared" si="4"/>
        <v>0</v>
      </c>
      <c r="H19" s="51">
        <f t="shared" si="5"/>
        <v>0</v>
      </c>
    </row>
    <row r="20" spans="1:8" ht="15" customHeight="1">
      <c r="A20" s="472"/>
      <c r="B20" s="52" t="s">
        <v>793</v>
      </c>
      <c r="C20" s="53" t="s">
        <v>1015</v>
      </c>
      <c r="D20" s="6"/>
      <c r="E20" s="54">
        <v>1485</v>
      </c>
      <c r="F20" s="55">
        <f t="shared" si="3"/>
        <v>1885.95</v>
      </c>
      <c r="G20" s="56">
        <f t="shared" si="4"/>
        <v>0</v>
      </c>
      <c r="H20" s="57">
        <f t="shared" si="5"/>
        <v>0</v>
      </c>
    </row>
    <row r="21" spans="1:8" ht="15" customHeight="1">
      <c r="A21" s="473"/>
      <c r="B21" s="205" t="s">
        <v>1013</v>
      </c>
      <c r="C21" s="195" t="s">
        <v>1014</v>
      </c>
      <c r="D21" s="196"/>
      <c r="E21" s="197">
        <v>2365</v>
      </c>
      <c r="F21" s="198">
        <f t="shared" si="3"/>
        <v>3003.55</v>
      </c>
      <c r="G21" s="199">
        <f t="shared" si="4"/>
        <v>0</v>
      </c>
      <c r="H21" s="200">
        <f t="shared" si="5"/>
        <v>0</v>
      </c>
    </row>
    <row r="22" spans="1:8" ht="15" customHeight="1" thickBot="1">
      <c r="A22" s="471"/>
      <c r="B22" s="45" t="s">
        <v>794</v>
      </c>
      <c r="C22" s="46" t="s">
        <v>795</v>
      </c>
      <c r="D22" s="3"/>
      <c r="E22" s="48">
        <v>66</v>
      </c>
      <c r="F22" s="49">
        <f t="shared" si="3"/>
        <v>83.820000000000007</v>
      </c>
      <c r="G22" s="50">
        <f t="shared" si="4"/>
        <v>0</v>
      </c>
      <c r="H22" s="51">
        <f t="shared" si="5"/>
        <v>0</v>
      </c>
    </row>
    <row r="23" spans="1:8" ht="21" customHeight="1" thickBot="1">
      <c r="F23" s="38"/>
      <c r="G23" s="65">
        <f>SUM(G3:G19)</f>
        <v>0</v>
      </c>
      <c r="H23" s="66">
        <f>SUM(H3:H19)</f>
        <v>0</v>
      </c>
    </row>
    <row r="25" spans="1:8" ht="15" customHeight="1"/>
    <row r="26" spans="1:8" ht="15" customHeight="1"/>
  </sheetData>
  <sheetProtection password="CF7A" sheet="1" objects="1" scenarios="1"/>
  <mergeCells count="6">
    <mergeCell ref="A15:A19"/>
    <mergeCell ref="A20:A22"/>
    <mergeCell ref="E1:F1"/>
    <mergeCell ref="G1:H1"/>
    <mergeCell ref="A1:C1"/>
    <mergeCell ref="A3:A14"/>
  </mergeCells>
  <pageMargins left="0.38" right="0.19685039370078741" top="0.47244094488188981" bottom="0.59055118110236227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39"/>
  <sheetViews>
    <sheetView workbookViewId="0">
      <selection activeCell="D3" sqref="D3"/>
    </sheetView>
  </sheetViews>
  <sheetFormatPr defaultRowHeight="15.75"/>
  <cols>
    <col min="1" max="1" width="5.140625" style="7" customWidth="1"/>
    <col min="2" max="2" width="7.85546875" style="35" customWidth="1"/>
    <col min="3" max="3" width="56.28515625" style="36" customWidth="1"/>
    <col min="4" max="4" width="7.28515625" style="64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29.25" customHeight="1">
      <c r="A1" s="475" t="s">
        <v>876</v>
      </c>
      <c r="B1" s="476"/>
      <c r="C1" s="476"/>
      <c r="D1" s="97"/>
      <c r="E1" s="460" t="s">
        <v>862</v>
      </c>
      <c r="F1" s="460"/>
      <c r="G1" s="461" t="s">
        <v>859</v>
      </c>
      <c r="H1" s="462"/>
    </row>
    <row r="2" spans="1:8" ht="15" customHeight="1" thickBot="1">
      <c r="A2" s="62"/>
      <c r="B2" s="162" t="s">
        <v>864</v>
      </c>
      <c r="C2" s="157" t="s">
        <v>974</v>
      </c>
      <c r="D2" s="60" t="s">
        <v>858</v>
      </c>
      <c r="E2" s="158" t="s">
        <v>860</v>
      </c>
      <c r="F2" s="159" t="s">
        <v>863</v>
      </c>
      <c r="G2" s="160" t="s">
        <v>860</v>
      </c>
      <c r="H2" s="160" t="s">
        <v>863</v>
      </c>
    </row>
    <row r="3" spans="1:8" ht="15" customHeight="1">
      <c r="A3" s="448" t="s">
        <v>966</v>
      </c>
      <c r="B3" s="10" t="s">
        <v>305</v>
      </c>
      <c r="C3" s="11" t="s">
        <v>306</v>
      </c>
      <c r="D3" s="1"/>
      <c r="E3" s="13">
        <v>1132</v>
      </c>
      <c r="F3" s="14">
        <f t="shared" ref="F3:F20" si="0">E3*1.27</f>
        <v>1437.64</v>
      </c>
      <c r="G3" s="15">
        <f t="shared" ref="G3:G20" si="1">D3*E3</f>
        <v>0</v>
      </c>
      <c r="H3" s="16">
        <f t="shared" ref="H3:H20" si="2">D3*F3</f>
        <v>0</v>
      </c>
    </row>
    <row r="4" spans="1:8" ht="15" customHeight="1">
      <c r="A4" s="449"/>
      <c r="B4" s="17" t="s">
        <v>307</v>
      </c>
      <c r="C4" s="18" t="s">
        <v>308</v>
      </c>
      <c r="D4" s="2"/>
      <c r="E4" s="20">
        <v>1187</v>
      </c>
      <c r="F4" s="21">
        <f t="shared" si="0"/>
        <v>1507.49</v>
      </c>
      <c r="G4" s="22">
        <f t="shared" si="1"/>
        <v>0</v>
      </c>
      <c r="H4" s="23">
        <f t="shared" si="2"/>
        <v>0</v>
      </c>
    </row>
    <row r="5" spans="1:8" ht="15" customHeight="1">
      <c r="A5" s="449"/>
      <c r="B5" s="17" t="s">
        <v>309</v>
      </c>
      <c r="C5" s="18" t="s">
        <v>310</v>
      </c>
      <c r="D5" s="2"/>
      <c r="E5" s="20">
        <v>1242</v>
      </c>
      <c r="F5" s="21">
        <f t="shared" si="0"/>
        <v>1577.34</v>
      </c>
      <c r="G5" s="22">
        <f t="shared" si="1"/>
        <v>0</v>
      </c>
      <c r="H5" s="23">
        <f t="shared" si="2"/>
        <v>0</v>
      </c>
    </row>
    <row r="6" spans="1:8" ht="15" customHeight="1">
      <c r="A6" s="449"/>
      <c r="B6" s="17" t="s">
        <v>311</v>
      </c>
      <c r="C6" s="18" t="s">
        <v>312</v>
      </c>
      <c r="D6" s="2"/>
      <c r="E6" s="20">
        <v>1366</v>
      </c>
      <c r="F6" s="21">
        <f t="shared" si="0"/>
        <v>1734.82</v>
      </c>
      <c r="G6" s="22">
        <f t="shared" si="1"/>
        <v>0</v>
      </c>
      <c r="H6" s="23">
        <f t="shared" si="2"/>
        <v>0</v>
      </c>
    </row>
    <row r="7" spans="1:8" ht="15" customHeight="1">
      <c r="A7" s="449"/>
      <c r="B7" s="17" t="s">
        <v>313</v>
      </c>
      <c r="C7" s="18" t="s">
        <v>314</v>
      </c>
      <c r="D7" s="2"/>
      <c r="E7" s="20">
        <v>1491</v>
      </c>
      <c r="F7" s="21">
        <f t="shared" si="0"/>
        <v>1893.57</v>
      </c>
      <c r="G7" s="22">
        <f t="shared" si="1"/>
        <v>0</v>
      </c>
      <c r="H7" s="23">
        <f t="shared" si="2"/>
        <v>0</v>
      </c>
    </row>
    <row r="8" spans="1:8" ht="15" customHeight="1">
      <c r="A8" s="449"/>
      <c r="B8" s="17" t="s">
        <v>315</v>
      </c>
      <c r="C8" s="18" t="s">
        <v>316</v>
      </c>
      <c r="D8" s="2"/>
      <c r="E8" s="20">
        <v>1622</v>
      </c>
      <c r="F8" s="21">
        <f t="shared" si="0"/>
        <v>2059.94</v>
      </c>
      <c r="G8" s="22">
        <f t="shared" si="1"/>
        <v>0</v>
      </c>
      <c r="H8" s="23">
        <f t="shared" si="2"/>
        <v>0</v>
      </c>
    </row>
    <row r="9" spans="1:8" ht="15" customHeight="1" thickBot="1">
      <c r="A9" s="449"/>
      <c r="B9" s="58" t="s">
        <v>317</v>
      </c>
      <c r="C9" s="46" t="s">
        <v>318</v>
      </c>
      <c r="D9" s="3"/>
      <c r="E9" s="48">
        <v>1752</v>
      </c>
      <c r="F9" s="49">
        <f t="shared" si="0"/>
        <v>2225.04</v>
      </c>
      <c r="G9" s="50">
        <f t="shared" si="1"/>
        <v>0</v>
      </c>
      <c r="H9" s="51">
        <f t="shared" si="2"/>
        <v>0</v>
      </c>
    </row>
    <row r="10" spans="1:8" ht="15" customHeight="1">
      <c r="A10" s="449"/>
      <c r="B10" s="10" t="s">
        <v>319</v>
      </c>
      <c r="C10" s="11" t="s">
        <v>320</v>
      </c>
      <c r="D10" s="1"/>
      <c r="E10" s="13">
        <v>1145</v>
      </c>
      <c r="F10" s="14">
        <f t="shared" si="0"/>
        <v>1454.15</v>
      </c>
      <c r="G10" s="15">
        <f t="shared" si="1"/>
        <v>0</v>
      </c>
      <c r="H10" s="16">
        <f t="shared" si="2"/>
        <v>0</v>
      </c>
    </row>
    <row r="11" spans="1:8" ht="15" customHeight="1" thickBot="1">
      <c r="A11" s="449"/>
      <c r="B11" s="58" t="s">
        <v>321</v>
      </c>
      <c r="C11" s="46" t="s">
        <v>322</v>
      </c>
      <c r="D11" s="3"/>
      <c r="E11" s="48">
        <v>12652</v>
      </c>
      <c r="F11" s="49">
        <f t="shared" si="0"/>
        <v>16068.04</v>
      </c>
      <c r="G11" s="50">
        <f t="shared" si="1"/>
        <v>0</v>
      </c>
      <c r="H11" s="51">
        <f t="shared" si="2"/>
        <v>0</v>
      </c>
    </row>
    <row r="12" spans="1:8" ht="15" customHeight="1">
      <c r="A12" s="449"/>
      <c r="B12" s="10" t="s">
        <v>323</v>
      </c>
      <c r="C12" s="11" t="s">
        <v>324</v>
      </c>
      <c r="D12" s="1"/>
      <c r="E12" s="13">
        <v>4858</v>
      </c>
      <c r="F12" s="14">
        <f t="shared" si="0"/>
        <v>6169.66</v>
      </c>
      <c r="G12" s="15">
        <f t="shared" si="1"/>
        <v>0</v>
      </c>
      <c r="H12" s="16">
        <f t="shared" si="2"/>
        <v>0</v>
      </c>
    </row>
    <row r="13" spans="1:8" ht="15" customHeight="1">
      <c r="A13" s="449"/>
      <c r="B13" s="17" t="s">
        <v>325</v>
      </c>
      <c r="C13" s="18" t="s">
        <v>326</v>
      </c>
      <c r="D13" s="2"/>
      <c r="E13" s="20">
        <v>5299</v>
      </c>
      <c r="F13" s="21">
        <f t="shared" si="0"/>
        <v>6729.7300000000005</v>
      </c>
      <c r="G13" s="22">
        <f t="shared" si="1"/>
        <v>0</v>
      </c>
      <c r="H13" s="23">
        <f t="shared" si="2"/>
        <v>0</v>
      </c>
    </row>
    <row r="14" spans="1:8" ht="15" customHeight="1" thickBot="1">
      <c r="A14" s="449"/>
      <c r="B14" s="58" t="s">
        <v>327</v>
      </c>
      <c r="C14" s="46" t="s">
        <v>328</v>
      </c>
      <c r="D14" s="3"/>
      <c r="E14" s="48">
        <v>5492</v>
      </c>
      <c r="F14" s="49">
        <f t="shared" si="0"/>
        <v>6974.84</v>
      </c>
      <c r="G14" s="50">
        <f t="shared" si="1"/>
        <v>0</v>
      </c>
      <c r="H14" s="51">
        <f t="shared" si="2"/>
        <v>0</v>
      </c>
    </row>
    <row r="15" spans="1:8" ht="15" customHeight="1">
      <c r="A15" s="449"/>
      <c r="B15" s="10" t="s">
        <v>329</v>
      </c>
      <c r="C15" s="11" t="s">
        <v>330</v>
      </c>
      <c r="D15" s="1"/>
      <c r="E15" s="13">
        <v>5079</v>
      </c>
      <c r="F15" s="14">
        <f t="shared" si="0"/>
        <v>6450.33</v>
      </c>
      <c r="G15" s="15">
        <f t="shared" si="1"/>
        <v>0</v>
      </c>
      <c r="H15" s="16">
        <f t="shared" si="2"/>
        <v>0</v>
      </c>
    </row>
    <row r="16" spans="1:8" ht="15" customHeight="1">
      <c r="A16" s="449"/>
      <c r="B16" s="17" t="s">
        <v>331</v>
      </c>
      <c r="C16" s="18" t="s">
        <v>332</v>
      </c>
      <c r="D16" s="2"/>
      <c r="E16" s="20">
        <v>5299</v>
      </c>
      <c r="F16" s="21">
        <f t="shared" si="0"/>
        <v>6729.7300000000005</v>
      </c>
      <c r="G16" s="22">
        <f t="shared" si="1"/>
        <v>0</v>
      </c>
      <c r="H16" s="23">
        <f t="shared" si="2"/>
        <v>0</v>
      </c>
    </row>
    <row r="17" spans="1:8" ht="15" customHeight="1" thickBot="1">
      <c r="A17" s="449"/>
      <c r="B17" s="58" t="s">
        <v>333</v>
      </c>
      <c r="C17" s="46" t="s">
        <v>334</v>
      </c>
      <c r="D17" s="3"/>
      <c r="E17" s="48">
        <v>5493</v>
      </c>
      <c r="F17" s="49">
        <f t="shared" si="0"/>
        <v>6976.11</v>
      </c>
      <c r="G17" s="50">
        <f t="shared" si="1"/>
        <v>0</v>
      </c>
      <c r="H17" s="51">
        <f t="shared" si="2"/>
        <v>0</v>
      </c>
    </row>
    <row r="18" spans="1:8" ht="15" customHeight="1">
      <c r="A18" s="449"/>
      <c r="B18" s="10" t="s">
        <v>335</v>
      </c>
      <c r="C18" s="11" t="s">
        <v>336</v>
      </c>
      <c r="D18" s="1"/>
      <c r="E18" s="13">
        <v>3855</v>
      </c>
      <c r="F18" s="14">
        <f t="shared" si="0"/>
        <v>4895.8500000000004</v>
      </c>
      <c r="G18" s="15">
        <f t="shared" si="1"/>
        <v>0</v>
      </c>
      <c r="H18" s="16">
        <f t="shared" si="2"/>
        <v>0</v>
      </c>
    </row>
    <row r="19" spans="1:8" ht="15" customHeight="1">
      <c r="A19" s="449"/>
      <c r="B19" s="17" t="s">
        <v>337</v>
      </c>
      <c r="C19" s="18" t="s">
        <v>338</v>
      </c>
      <c r="D19" s="2"/>
      <c r="E19" s="20">
        <v>5260</v>
      </c>
      <c r="F19" s="21">
        <f t="shared" si="0"/>
        <v>6680.2</v>
      </c>
      <c r="G19" s="22">
        <f t="shared" si="1"/>
        <v>0</v>
      </c>
      <c r="H19" s="23">
        <f t="shared" si="2"/>
        <v>0</v>
      </c>
    </row>
    <row r="20" spans="1:8" ht="15" customHeight="1" thickBot="1">
      <c r="A20" s="449"/>
      <c r="B20" s="58" t="s">
        <v>339</v>
      </c>
      <c r="C20" s="46" t="s">
        <v>340</v>
      </c>
      <c r="D20" s="3"/>
      <c r="E20" s="48">
        <v>654</v>
      </c>
      <c r="F20" s="49">
        <f t="shared" si="0"/>
        <v>830.58</v>
      </c>
      <c r="G20" s="50">
        <f t="shared" si="1"/>
        <v>0</v>
      </c>
      <c r="H20" s="51">
        <f t="shared" si="2"/>
        <v>0</v>
      </c>
    </row>
    <row r="21" spans="1:8" ht="15" customHeight="1">
      <c r="A21" s="448" t="s">
        <v>926</v>
      </c>
      <c r="B21" s="10" t="s">
        <v>341</v>
      </c>
      <c r="C21" s="11" t="s">
        <v>342</v>
      </c>
      <c r="D21" s="1"/>
      <c r="E21" s="13">
        <v>540</v>
      </c>
      <c r="F21" s="14">
        <f t="shared" ref="F21:F30" si="3">E21*1.27</f>
        <v>685.8</v>
      </c>
      <c r="G21" s="15">
        <f t="shared" ref="G21:G30" si="4">D21*E21</f>
        <v>0</v>
      </c>
      <c r="H21" s="16">
        <f t="shared" ref="H21:H30" si="5">D21*F21</f>
        <v>0</v>
      </c>
    </row>
    <row r="22" spans="1:8" ht="15" customHeight="1" thickBot="1">
      <c r="A22" s="449"/>
      <c r="B22" s="58" t="s">
        <v>343</v>
      </c>
      <c r="C22" s="46" t="s">
        <v>344</v>
      </c>
      <c r="D22" s="3"/>
      <c r="E22" s="48">
        <v>294</v>
      </c>
      <c r="F22" s="49">
        <f t="shared" si="3"/>
        <v>373.38</v>
      </c>
      <c r="G22" s="50">
        <f t="shared" si="4"/>
        <v>0</v>
      </c>
      <c r="H22" s="51">
        <f t="shared" si="5"/>
        <v>0</v>
      </c>
    </row>
    <row r="23" spans="1:8" ht="15" customHeight="1" thickBot="1">
      <c r="A23" s="449"/>
      <c r="B23" s="29" t="s">
        <v>345</v>
      </c>
      <c r="C23" s="30" t="s">
        <v>346</v>
      </c>
      <c r="D23" s="5"/>
      <c r="E23" s="31">
        <v>12652</v>
      </c>
      <c r="F23" s="32">
        <f t="shared" si="3"/>
        <v>16068.04</v>
      </c>
      <c r="G23" s="33">
        <f t="shared" si="4"/>
        <v>0</v>
      </c>
      <c r="H23" s="34">
        <f t="shared" si="5"/>
        <v>0</v>
      </c>
    </row>
    <row r="24" spans="1:8" ht="15" customHeight="1">
      <c r="A24" s="449"/>
      <c r="B24" s="63" t="s">
        <v>347</v>
      </c>
      <c r="C24" s="53" t="s">
        <v>348</v>
      </c>
      <c r="D24" s="6"/>
      <c r="E24" s="54">
        <v>4290</v>
      </c>
      <c r="F24" s="55">
        <f t="shared" si="3"/>
        <v>5448.3</v>
      </c>
      <c r="G24" s="56">
        <f t="shared" si="4"/>
        <v>0</v>
      </c>
      <c r="H24" s="57">
        <f t="shared" si="5"/>
        <v>0</v>
      </c>
    </row>
    <row r="25" spans="1:8" ht="15" customHeight="1">
      <c r="A25" s="449"/>
      <c r="B25" s="17" t="s">
        <v>349</v>
      </c>
      <c r="C25" s="18" t="s">
        <v>350</v>
      </c>
      <c r="D25" s="2"/>
      <c r="E25" s="20">
        <v>4341</v>
      </c>
      <c r="F25" s="21">
        <f t="shared" si="3"/>
        <v>5513.07</v>
      </c>
      <c r="G25" s="22">
        <f t="shared" si="4"/>
        <v>0</v>
      </c>
      <c r="H25" s="23">
        <f t="shared" si="5"/>
        <v>0</v>
      </c>
    </row>
    <row r="26" spans="1:8" ht="15" customHeight="1">
      <c r="A26" s="449"/>
      <c r="B26" s="17" t="s">
        <v>351</v>
      </c>
      <c r="C26" s="18" t="s">
        <v>352</v>
      </c>
      <c r="D26" s="2"/>
      <c r="E26" s="20">
        <v>4365</v>
      </c>
      <c r="F26" s="21">
        <f t="shared" si="3"/>
        <v>5543.55</v>
      </c>
      <c r="G26" s="22">
        <f t="shared" si="4"/>
        <v>0</v>
      </c>
      <c r="H26" s="23">
        <f t="shared" si="5"/>
        <v>0</v>
      </c>
    </row>
    <row r="27" spans="1:8" ht="15" customHeight="1">
      <c r="A27" s="449"/>
      <c r="B27" s="17" t="s">
        <v>353</v>
      </c>
      <c r="C27" s="18" t="s">
        <v>354</v>
      </c>
      <c r="D27" s="2"/>
      <c r="E27" s="20">
        <v>4393</v>
      </c>
      <c r="F27" s="21">
        <f t="shared" si="3"/>
        <v>5579.11</v>
      </c>
      <c r="G27" s="22">
        <f t="shared" si="4"/>
        <v>0</v>
      </c>
      <c r="H27" s="23">
        <f t="shared" si="5"/>
        <v>0</v>
      </c>
    </row>
    <row r="28" spans="1:8" ht="15" customHeight="1">
      <c r="A28" s="449"/>
      <c r="B28" s="17" t="s">
        <v>355</v>
      </c>
      <c r="C28" s="18" t="s">
        <v>356</v>
      </c>
      <c r="D28" s="2"/>
      <c r="E28" s="20">
        <v>4416</v>
      </c>
      <c r="F28" s="21">
        <f t="shared" si="3"/>
        <v>5608.32</v>
      </c>
      <c r="G28" s="22">
        <f t="shared" si="4"/>
        <v>0</v>
      </c>
      <c r="H28" s="23">
        <f t="shared" si="5"/>
        <v>0</v>
      </c>
    </row>
    <row r="29" spans="1:8" ht="15" customHeight="1" thickBot="1">
      <c r="A29" s="449"/>
      <c r="B29" s="58" t="s">
        <v>357</v>
      </c>
      <c r="C29" s="46" t="s">
        <v>358</v>
      </c>
      <c r="D29" s="3"/>
      <c r="E29" s="48">
        <v>4453</v>
      </c>
      <c r="F29" s="49">
        <f t="shared" si="3"/>
        <v>5655.31</v>
      </c>
      <c r="G29" s="50">
        <f t="shared" si="4"/>
        <v>0</v>
      </c>
      <c r="H29" s="51">
        <f t="shared" si="5"/>
        <v>0</v>
      </c>
    </row>
    <row r="30" spans="1:8" ht="15" customHeight="1" thickBot="1">
      <c r="A30" s="450"/>
      <c r="B30" s="29" t="s">
        <v>359</v>
      </c>
      <c r="C30" s="30" t="s">
        <v>360</v>
      </c>
      <c r="D30" s="5"/>
      <c r="E30" s="31">
        <v>16598</v>
      </c>
      <c r="F30" s="32">
        <f t="shared" si="3"/>
        <v>21079.46</v>
      </c>
      <c r="G30" s="33">
        <f t="shared" si="4"/>
        <v>0</v>
      </c>
      <c r="H30" s="34">
        <f t="shared" si="5"/>
        <v>0</v>
      </c>
    </row>
    <row r="31" spans="1:8" ht="28.5" customHeight="1" thickBot="1">
      <c r="F31" s="38"/>
      <c r="G31" s="65">
        <f>SUM(G3:G30)</f>
        <v>0</v>
      </c>
      <c r="H31" s="66">
        <f>SUM(H3:H30)</f>
        <v>0</v>
      </c>
    </row>
    <row r="38" ht="15" customHeight="1"/>
    <row r="39" ht="15" customHeight="1"/>
  </sheetData>
  <sheetProtection password="CF7A" sheet="1" objects="1" scenarios="1"/>
  <mergeCells count="5">
    <mergeCell ref="E1:F1"/>
    <mergeCell ref="G1:H1"/>
    <mergeCell ref="A1:C1"/>
    <mergeCell ref="A3:A20"/>
    <mergeCell ref="A21:A30"/>
  </mergeCells>
  <pageMargins left="0.38" right="0.19685039370078741" top="0.37" bottom="0.21" header="0.17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3"/>
  <sheetViews>
    <sheetView zoomScale="90" zoomScaleNormal="90" workbookViewId="0">
      <selection activeCell="E8" sqref="E8"/>
    </sheetView>
  </sheetViews>
  <sheetFormatPr defaultRowHeight="15.75"/>
  <cols>
    <col min="1" max="1" width="7.42578125" style="7" customWidth="1"/>
    <col min="2" max="2" width="11.28515625" style="35" customWidth="1"/>
    <col min="3" max="3" width="52.28515625" style="36" customWidth="1"/>
    <col min="4" max="4" width="7.28515625" style="64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43.5" customHeight="1">
      <c r="A1" s="475" t="s">
        <v>927</v>
      </c>
      <c r="B1" s="476"/>
      <c r="C1" s="476"/>
      <c r="D1" s="98"/>
      <c r="E1" s="445" t="s">
        <v>862</v>
      </c>
      <c r="F1" s="445"/>
      <c r="G1" s="443" t="s">
        <v>859</v>
      </c>
      <c r="H1" s="444"/>
    </row>
    <row r="2" spans="1:8" ht="43.5" customHeight="1" thickBot="1">
      <c r="A2" s="479" t="s">
        <v>1016</v>
      </c>
      <c r="B2" s="480"/>
      <c r="C2" s="480"/>
      <c r="D2" s="480"/>
      <c r="E2" s="480"/>
      <c r="F2" s="480"/>
      <c r="G2" s="480"/>
      <c r="H2" s="481"/>
    </row>
    <row r="3" spans="1:8" ht="15" customHeight="1" thickBot="1">
      <c r="A3" s="62"/>
      <c r="B3" s="399" t="s">
        <v>864</v>
      </c>
      <c r="C3" s="400" t="s">
        <v>974</v>
      </c>
      <c r="D3" s="401" t="s">
        <v>858</v>
      </c>
      <c r="E3" s="397" t="s">
        <v>860</v>
      </c>
      <c r="F3" s="402" t="s">
        <v>863</v>
      </c>
      <c r="G3" s="403" t="s">
        <v>860</v>
      </c>
      <c r="H3" s="404" t="s">
        <v>863</v>
      </c>
    </row>
    <row r="4" spans="1:8" ht="15" customHeight="1">
      <c r="A4" s="478"/>
      <c r="B4" s="10" t="s">
        <v>472</v>
      </c>
      <c r="C4" s="11" t="s">
        <v>473</v>
      </c>
      <c r="D4" s="1"/>
      <c r="E4" s="13">
        <v>8250</v>
      </c>
      <c r="F4" s="14">
        <f>E4*1.27</f>
        <v>10477.5</v>
      </c>
      <c r="G4" s="15">
        <f t="shared" ref="G4" si="0">D4*E4</f>
        <v>0</v>
      </c>
      <c r="H4" s="16">
        <f t="shared" ref="H4" si="1">D4*F4</f>
        <v>0</v>
      </c>
    </row>
    <row r="5" spans="1:8" ht="15" customHeight="1">
      <c r="A5" s="478"/>
      <c r="B5" s="17" t="s">
        <v>474</v>
      </c>
      <c r="C5" s="18" t="s">
        <v>475</v>
      </c>
      <c r="D5" s="2"/>
      <c r="E5" s="20">
        <v>9031</v>
      </c>
      <c r="F5" s="21">
        <f t="shared" ref="F5:F16" si="2">E5*1.27</f>
        <v>11469.37</v>
      </c>
      <c r="G5" s="22">
        <f t="shared" ref="G5:G16" si="3">D5*E5</f>
        <v>0</v>
      </c>
      <c r="H5" s="23">
        <f t="shared" ref="H5:H16" si="4">D5*F5</f>
        <v>0</v>
      </c>
    </row>
    <row r="6" spans="1:8" ht="15" customHeight="1">
      <c r="A6" s="478"/>
      <c r="B6" s="17" t="s">
        <v>476</v>
      </c>
      <c r="C6" s="18" t="s">
        <v>477</v>
      </c>
      <c r="D6" s="2"/>
      <c r="E6" s="20">
        <v>10195</v>
      </c>
      <c r="F6" s="21">
        <f t="shared" si="2"/>
        <v>12947.65</v>
      </c>
      <c r="G6" s="22">
        <f t="shared" si="3"/>
        <v>0</v>
      </c>
      <c r="H6" s="23">
        <f t="shared" si="4"/>
        <v>0</v>
      </c>
    </row>
    <row r="7" spans="1:8" ht="15" customHeight="1" thickBot="1">
      <c r="A7" s="478"/>
      <c r="B7" s="24" t="s">
        <v>478</v>
      </c>
      <c r="C7" s="8" t="s">
        <v>479</v>
      </c>
      <c r="D7" s="4"/>
      <c r="E7" s="25">
        <v>5505</v>
      </c>
      <c r="F7" s="26">
        <f t="shared" si="2"/>
        <v>6991.35</v>
      </c>
      <c r="G7" s="27">
        <f t="shared" si="3"/>
        <v>0</v>
      </c>
      <c r="H7" s="28">
        <f t="shared" si="4"/>
        <v>0</v>
      </c>
    </row>
    <row r="8" spans="1:8" ht="19.5" customHeight="1" thickBot="1">
      <c r="A8" s="398"/>
      <c r="B8" s="29" t="s">
        <v>480</v>
      </c>
      <c r="C8" s="30" t="s">
        <v>481</v>
      </c>
      <c r="D8" s="5"/>
      <c r="E8" s="31">
        <v>5095</v>
      </c>
      <c r="F8" s="32">
        <f t="shared" si="2"/>
        <v>6470.65</v>
      </c>
      <c r="G8" s="33">
        <f t="shared" si="3"/>
        <v>0</v>
      </c>
      <c r="H8" s="34">
        <f t="shared" si="4"/>
        <v>0</v>
      </c>
    </row>
    <row r="9" spans="1:8" ht="15" customHeight="1">
      <c r="A9" s="477"/>
      <c r="B9" s="63" t="s">
        <v>488</v>
      </c>
      <c r="C9" s="53" t="s">
        <v>489</v>
      </c>
      <c r="D9" s="6"/>
      <c r="E9" s="54">
        <v>10943</v>
      </c>
      <c r="F9" s="55">
        <f t="shared" si="2"/>
        <v>13897.61</v>
      </c>
      <c r="G9" s="56">
        <f t="shared" si="3"/>
        <v>0</v>
      </c>
      <c r="H9" s="57">
        <f t="shared" si="4"/>
        <v>0</v>
      </c>
    </row>
    <row r="10" spans="1:8" ht="15" customHeight="1">
      <c r="A10" s="477"/>
      <c r="B10" s="17" t="s">
        <v>490</v>
      </c>
      <c r="C10" s="18" t="s">
        <v>491</v>
      </c>
      <c r="D10" s="2"/>
      <c r="E10" s="20">
        <v>11316</v>
      </c>
      <c r="F10" s="21">
        <f t="shared" si="2"/>
        <v>14371.32</v>
      </c>
      <c r="G10" s="22">
        <f t="shared" si="3"/>
        <v>0</v>
      </c>
      <c r="H10" s="23">
        <f t="shared" si="4"/>
        <v>0</v>
      </c>
    </row>
    <row r="11" spans="1:8" ht="15" customHeight="1">
      <c r="A11" s="477"/>
      <c r="B11" s="17" t="s">
        <v>492</v>
      </c>
      <c r="C11" s="18" t="s">
        <v>493</v>
      </c>
      <c r="D11" s="2"/>
      <c r="E11" s="20">
        <v>16727</v>
      </c>
      <c r="F11" s="21">
        <f t="shared" si="2"/>
        <v>21243.29</v>
      </c>
      <c r="G11" s="22">
        <f t="shared" si="3"/>
        <v>0</v>
      </c>
      <c r="H11" s="23">
        <f t="shared" si="4"/>
        <v>0</v>
      </c>
    </row>
    <row r="12" spans="1:8" ht="15" customHeight="1">
      <c r="A12" s="477"/>
      <c r="B12" s="17" t="s">
        <v>494</v>
      </c>
      <c r="C12" s="18" t="s">
        <v>495</v>
      </c>
      <c r="D12" s="2"/>
      <c r="E12" s="20">
        <v>19639</v>
      </c>
      <c r="F12" s="21">
        <f t="shared" si="2"/>
        <v>24941.53</v>
      </c>
      <c r="G12" s="22">
        <f t="shared" si="3"/>
        <v>0</v>
      </c>
      <c r="H12" s="23">
        <f t="shared" si="4"/>
        <v>0</v>
      </c>
    </row>
    <row r="13" spans="1:8" ht="15" customHeight="1">
      <c r="A13" s="398"/>
      <c r="B13" s="17" t="s">
        <v>496</v>
      </c>
      <c r="C13" s="18" t="s">
        <v>497</v>
      </c>
      <c r="D13" s="2"/>
      <c r="E13" s="20">
        <v>20156</v>
      </c>
      <c r="F13" s="21">
        <f t="shared" si="2"/>
        <v>25598.12</v>
      </c>
      <c r="G13" s="22">
        <f t="shared" si="3"/>
        <v>0</v>
      </c>
      <c r="H13" s="23">
        <f t="shared" si="4"/>
        <v>0</v>
      </c>
    </row>
    <row r="14" spans="1:8" ht="15" customHeight="1">
      <c r="A14" s="398"/>
      <c r="B14" s="17" t="s">
        <v>498</v>
      </c>
      <c r="C14" s="18" t="s">
        <v>499</v>
      </c>
      <c r="D14" s="2"/>
      <c r="E14" s="20">
        <v>23626</v>
      </c>
      <c r="F14" s="21">
        <f t="shared" si="2"/>
        <v>30005.02</v>
      </c>
      <c r="G14" s="22">
        <f t="shared" si="3"/>
        <v>0</v>
      </c>
      <c r="H14" s="23">
        <f t="shared" si="4"/>
        <v>0</v>
      </c>
    </row>
    <row r="15" spans="1:8" ht="15" customHeight="1">
      <c r="A15" s="477"/>
      <c r="B15" s="63" t="s">
        <v>500</v>
      </c>
      <c r="C15" s="53" t="s">
        <v>501</v>
      </c>
      <c r="D15" s="2"/>
      <c r="E15" s="20">
        <v>16997</v>
      </c>
      <c r="F15" s="21">
        <f t="shared" si="2"/>
        <v>21586.19</v>
      </c>
      <c r="G15" s="22">
        <f t="shared" si="3"/>
        <v>0</v>
      </c>
      <c r="H15" s="23">
        <f t="shared" si="4"/>
        <v>0</v>
      </c>
    </row>
    <row r="16" spans="1:8" ht="15" customHeight="1" thickBot="1">
      <c r="A16" s="477"/>
      <c r="B16" s="58" t="s">
        <v>502</v>
      </c>
      <c r="C16" s="46" t="s">
        <v>503</v>
      </c>
      <c r="D16" s="3"/>
      <c r="E16" s="48">
        <v>19997</v>
      </c>
      <c r="F16" s="49">
        <f t="shared" si="2"/>
        <v>25396.19</v>
      </c>
      <c r="G16" s="50">
        <f t="shared" si="3"/>
        <v>0</v>
      </c>
      <c r="H16" s="51">
        <f t="shared" si="4"/>
        <v>0</v>
      </c>
    </row>
    <row r="17" spans="2:8" ht="19.5" thickBot="1">
      <c r="B17" s="405"/>
      <c r="C17" s="406"/>
      <c r="D17" s="133"/>
      <c r="E17" s="134"/>
      <c r="F17" s="134"/>
      <c r="G17" s="65">
        <f>SUM(G4:G16)</f>
        <v>0</v>
      </c>
      <c r="H17" s="66">
        <f>SUM(H4:H16)</f>
        <v>0</v>
      </c>
    </row>
    <row r="19" spans="2:8">
      <c r="C19" s="40" t="s">
        <v>1141</v>
      </c>
    </row>
    <row r="20" spans="2:8">
      <c r="C20" s="40" t="s">
        <v>1137</v>
      </c>
    </row>
    <row r="21" spans="2:8">
      <c r="C21" s="40" t="s">
        <v>1138</v>
      </c>
    </row>
    <row r="22" spans="2:8">
      <c r="C22" s="40" t="s">
        <v>1139</v>
      </c>
    </row>
    <row r="23" spans="2:8">
      <c r="C23" s="40" t="s">
        <v>1140</v>
      </c>
    </row>
  </sheetData>
  <sheetProtection password="CF7A" sheet="1" objects="1" scenarios="1"/>
  <mergeCells count="8">
    <mergeCell ref="A11:A12"/>
    <mergeCell ref="A15:A16"/>
    <mergeCell ref="A1:C1"/>
    <mergeCell ref="E1:F1"/>
    <mergeCell ref="G1:H1"/>
    <mergeCell ref="A4:A7"/>
    <mergeCell ref="A9:A10"/>
    <mergeCell ref="A2:H2"/>
  </mergeCells>
  <pageMargins left="0.38" right="0.19685039370078741" top="0.47244094488188981" bottom="0.59055118110236227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33"/>
  <sheetViews>
    <sheetView workbookViewId="0">
      <selection activeCell="E33" sqref="E33"/>
    </sheetView>
  </sheetViews>
  <sheetFormatPr defaultRowHeight="15.75"/>
  <cols>
    <col min="1" max="1" width="4.5703125" style="7" customWidth="1"/>
    <col min="2" max="2" width="11.28515625" style="35" customWidth="1"/>
    <col min="3" max="3" width="52.28515625" style="36" customWidth="1"/>
    <col min="4" max="4" width="7.28515625" style="64" customWidth="1"/>
    <col min="5" max="5" width="11.28515625" style="38" customWidth="1"/>
    <col min="6" max="6" width="11.28515625" style="39" customWidth="1"/>
    <col min="7" max="7" width="15" style="41" customWidth="1"/>
    <col min="8" max="8" width="16.7109375" style="41" customWidth="1"/>
    <col min="9" max="16384" width="9.140625" style="7"/>
  </cols>
  <sheetData>
    <row r="1" spans="1:8" ht="41.25" customHeight="1">
      <c r="A1" s="475" t="s">
        <v>928</v>
      </c>
      <c r="B1" s="476"/>
      <c r="C1" s="476"/>
      <c r="D1" s="482"/>
      <c r="E1" s="445" t="s">
        <v>862</v>
      </c>
      <c r="F1" s="445"/>
      <c r="G1" s="443" t="s">
        <v>859</v>
      </c>
      <c r="H1" s="444"/>
    </row>
    <row r="2" spans="1:8" ht="15" customHeight="1" thickBot="1">
      <c r="A2" s="62"/>
      <c r="B2" s="162" t="s">
        <v>864</v>
      </c>
      <c r="C2" s="157" t="s">
        <v>974</v>
      </c>
      <c r="D2" s="60" t="s">
        <v>858</v>
      </c>
      <c r="E2" s="158" t="s">
        <v>860</v>
      </c>
      <c r="F2" s="159" t="s">
        <v>863</v>
      </c>
      <c r="G2" s="160" t="s">
        <v>860</v>
      </c>
      <c r="H2" s="161" t="s">
        <v>863</v>
      </c>
    </row>
    <row r="3" spans="1:8" ht="15" customHeight="1">
      <c r="A3" s="448" t="s">
        <v>929</v>
      </c>
      <c r="B3" s="10" t="s">
        <v>540</v>
      </c>
      <c r="C3" s="11" t="s">
        <v>541</v>
      </c>
      <c r="D3" s="1"/>
      <c r="E3" s="13">
        <v>564</v>
      </c>
      <c r="F3" s="14">
        <f t="shared" ref="F3:F32" si="0">E3*1.27</f>
        <v>716.28</v>
      </c>
      <c r="G3" s="15">
        <f t="shared" ref="G3:G32" si="1">D3*E3</f>
        <v>0</v>
      </c>
      <c r="H3" s="16">
        <f t="shared" ref="H3:H32" si="2">D3*F3</f>
        <v>0</v>
      </c>
    </row>
    <row r="4" spans="1:8" ht="15" customHeight="1">
      <c r="A4" s="449"/>
      <c r="B4" s="17" t="s">
        <v>542</v>
      </c>
      <c r="C4" s="18" t="s">
        <v>543</v>
      </c>
      <c r="D4" s="2"/>
      <c r="E4" s="20">
        <v>1077</v>
      </c>
      <c r="F4" s="21">
        <f t="shared" si="0"/>
        <v>1367.79</v>
      </c>
      <c r="G4" s="22">
        <f t="shared" si="1"/>
        <v>0</v>
      </c>
      <c r="H4" s="23">
        <f t="shared" si="2"/>
        <v>0</v>
      </c>
    </row>
    <row r="5" spans="1:8" ht="15" customHeight="1">
      <c r="A5" s="449"/>
      <c r="B5" s="17" t="s">
        <v>544</v>
      </c>
      <c r="C5" s="18" t="s">
        <v>545</v>
      </c>
      <c r="D5" s="2"/>
      <c r="E5" s="20">
        <v>1173</v>
      </c>
      <c r="F5" s="21">
        <f t="shared" si="0"/>
        <v>1489.71</v>
      </c>
      <c r="G5" s="22">
        <f t="shared" si="1"/>
        <v>0</v>
      </c>
      <c r="H5" s="23">
        <f t="shared" si="2"/>
        <v>0</v>
      </c>
    </row>
    <row r="6" spans="1:8" ht="15" customHeight="1">
      <c r="A6" s="449"/>
      <c r="B6" s="17" t="s">
        <v>546</v>
      </c>
      <c r="C6" s="18" t="s">
        <v>547</v>
      </c>
      <c r="D6" s="2"/>
      <c r="E6" s="20">
        <v>488</v>
      </c>
      <c r="F6" s="21">
        <f t="shared" si="0"/>
        <v>619.76</v>
      </c>
      <c r="G6" s="22">
        <f t="shared" si="1"/>
        <v>0</v>
      </c>
      <c r="H6" s="23">
        <f t="shared" si="2"/>
        <v>0</v>
      </c>
    </row>
    <row r="7" spans="1:8" ht="15" customHeight="1">
      <c r="A7" s="449"/>
      <c r="B7" s="17" t="s">
        <v>548</v>
      </c>
      <c r="C7" s="18" t="s">
        <v>549</v>
      </c>
      <c r="D7" s="2"/>
      <c r="E7" s="20">
        <v>598</v>
      </c>
      <c r="F7" s="21">
        <f t="shared" si="0"/>
        <v>759.46</v>
      </c>
      <c r="G7" s="22">
        <f t="shared" si="1"/>
        <v>0</v>
      </c>
      <c r="H7" s="23">
        <f t="shared" si="2"/>
        <v>0</v>
      </c>
    </row>
    <row r="8" spans="1:8" ht="15" customHeight="1">
      <c r="A8" s="449"/>
      <c r="B8" s="17" t="s">
        <v>550</v>
      </c>
      <c r="C8" s="18" t="s">
        <v>551</v>
      </c>
      <c r="D8" s="2"/>
      <c r="E8" s="20">
        <v>1020</v>
      </c>
      <c r="F8" s="21">
        <f t="shared" si="0"/>
        <v>1295.4000000000001</v>
      </c>
      <c r="G8" s="22">
        <f t="shared" si="1"/>
        <v>0</v>
      </c>
      <c r="H8" s="23">
        <f t="shared" si="2"/>
        <v>0</v>
      </c>
    </row>
    <row r="9" spans="1:8" ht="15" customHeight="1">
      <c r="A9" s="449"/>
      <c r="B9" s="17" t="s">
        <v>552</v>
      </c>
      <c r="C9" s="18" t="s">
        <v>553</v>
      </c>
      <c r="D9" s="2"/>
      <c r="E9" s="20">
        <v>749</v>
      </c>
      <c r="F9" s="21">
        <f t="shared" si="0"/>
        <v>951.23</v>
      </c>
      <c r="G9" s="22">
        <f t="shared" si="1"/>
        <v>0</v>
      </c>
      <c r="H9" s="23">
        <f t="shared" si="2"/>
        <v>0</v>
      </c>
    </row>
    <row r="10" spans="1:8" ht="15" customHeight="1">
      <c r="A10" s="449"/>
      <c r="B10" s="17" t="s">
        <v>554</v>
      </c>
      <c r="C10" s="18" t="s">
        <v>555</v>
      </c>
      <c r="D10" s="2"/>
      <c r="E10" s="20">
        <v>1420</v>
      </c>
      <c r="F10" s="21">
        <f t="shared" si="0"/>
        <v>1803.4</v>
      </c>
      <c r="G10" s="22">
        <f t="shared" si="1"/>
        <v>0</v>
      </c>
      <c r="H10" s="23">
        <f t="shared" si="2"/>
        <v>0</v>
      </c>
    </row>
    <row r="11" spans="1:8" ht="15" customHeight="1">
      <c r="A11" s="449"/>
      <c r="B11" s="17" t="s">
        <v>556</v>
      </c>
      <c r="C11" s="18" t="s">
        <v>557</v>
      </c>
      <c r="D11" s="2"/>
      <c r="E11" s="20">
        <v>1382</v>
      </c>
      <c r="F11" s="21">
        <f t="shared" si="0"/>
        <v>1755.14</v>
      </c>
      <c r="G11" s="22">
        <f t="shared" si="1"/>
        <v>0</v>
      </c>
      <c r="H11" s="23">
        <f t="shared" si="2"/>
        <v>0</v>
      </c>
    </row>
    <row r="12" spans="1:8" ht="15" customHeight="1">
      <c r="A12" s="449"/>
      <c r="B12" s="17" t="s">
        <v>558</v>
      </c>
      <c r="C12" s="18" t="s">
        <v>559</v>
      </c>
      <c r="D12" s="2"/>
      <c r="E12" s="20">
        <v>1111</v>
      </c>
      <c r="F12" s="21">
        <f t="shared" si="0"/>
        <v>1410.97</v>
      </c>
      <c r="G12" s="22">
        <f t="shared" si="1"/>
        <v>0</v>
      </c>
      <c r="H12" s="23">
        <f t="shared" si="2"/>
        <v>0</v>
      </c>
    </row>
    <row r="13" spans="1:8" ht="15" customHeight="1">
      <c r="A13" s="449"/>
      <c r="B13" s="17" t="s">
        <v>560</v>
      </c>
      <c r="C13" s="18" t="s">
        <v>561</v>
      </c>
      <c r="D13" s="2"/>
      <c r="E13" s="20">
        <v>565</v>
      </c>
      <c r="F13" s="21">
        <f t="shared" si="0"/>
        <v>717.55</v>
      </c>
      <c r="G13" s="22">
        <f t="shared" si="1"/>
        <v>0</v>
      </c>
      <c r="H13" s="23">
        <f t="shared" si="2"/>
        <v>0</v>
      </c>
    </row>
    <row r="14" spans="1:8" ht="15" customHeight="1">
      <c r="A14" s="449"/>
      <c r="B14" s="17" t="s">
        <v>562</v>
      </c>
      <c r="C14" s="18" t="s">
        <v>563</v>
      </c>
      <c r="D14" s="2"/>
      <c r="E14" s="20">
        <v>564</v>
      </c>
      <c r="F14" s="21">
        <f t="shared" si="0"/>
        <v>716.28</v>
      </c>
      <c r="G14" s="22">
        <f t="shared" si="1"/>
        <v>0</v>
      </c>
      <c r="H14" s="23">
        <f t="shared" si="2"/>
        <v>0</v>
      </c>
    </row>
    <row r="15" spans="1:8" ht="15" customHeight="1" thickBot="1">
      <c r="A15" s="450"/>
      <c r="B15" s="58" t="s">
        <v>564</v>
      </c>
      <c r="C15" s="46" t="s">
        <v>565</v>
      </c>
      <c r="D15" s="3"/>
      <c r="E15" s="48">
        <v>1382</v>
      </c>
      <c r="F15" s="49">
        <f t="shared" si="0"/>
        <v>1755.14</v>
      </c>
      <c r="G15" s="50">
        <f t="shared" si="1"/>
        <v>0</v>
      </c>
      <c r="H15" s="51">
        <f t="shared" si="2"/>
        <v>0</v>
      </c>
    </row>
    <row r="16" spans="1:8" ht="15" customHeight="1">
      <c r="A16" s="449" t="s">
        <v>930</v>
      </c>
      <c r="B16" s="10" t="s">
        <v>566</v>
      </c>
      <c r="C16" s="11" t="s">
        <v>567</v>
      </c>
      <c r="D16" s="1"/>
      <c r="E16" s="13">
        <v>1105</v>
      </c>
      <c r="F16" s="14">
        <f t="shared" si="0"/>
        <v>1403.35</v>
      </c>
      <c r="G16" s="15">
        <f t="shared" si="1"/>
        <v>0</v>
      </c>
      <c r="H16" s="16">
        <f t="shared" si="2"/>
        <v>0</v>
      </c>
    </row>
    <row r="17" spans="1:8" ht="15" customHeight="1">
      <c r="A17" s="449"/>
      <c r="B17" s="17" t="s">
        <v>568</v>
      </c>
      <c r="C17" s="18" t="s">
        <v>569</v>
      </c>
      <c r="D17" s="2"/>
      <c r="E17" s="20">
        <v>2264</v>
      </c>
      <c r="F17" s="21">
        <f t="shared" si="0"/>
        <v>2875.28</v>
      </c>
      <c r="G17" s="22">
        <f t="shared" si="1"/>
        <v>0</v>
      </c>
      <c r="H17" s="23">
        <f t="shared" si="2"/>
        <v>0</v>
      </c>
    </row>
    <row r="18" spans="1:8" ht="15" customHeight="1">
      <c r="A18" s="449"/>
      <c r="B18" s="17" t="s">
        <v>570</v>
      </c>
      <c r="C18" s="18" t="s">
        <v>571</v>
      </c>
      <c r="D18" s="2"/>
      <c r="E18" s="20">
        <v>2264</v>
      </c>
      <c r="F18" s="21">
        <f t="shared" si="0"/>
        <v>2875.28</v>
      </c>
      <c r="G18" s="22">
        <f t="shared" si="1"/>
        <v>0</v>
      </c>
      <c r="H18" s="23">
        <f t="shared" si="2"/>
        <v>0</v>
      </c>
    </row>
    <row r="19" spans="1:8" ht="15" customHeight="1" thickBot="1">
      <c r="A19" s="449"/>
      <c r="B19" s="58" t="s">
        <v>572</v>
      </c>
      <c r="C19" s="46" t="s">
        <v>573</v>
      </c>
      <c r="D19" s="3"/>
      <c r="E19" s="48">
        <v>2610</v>
      </c>
      <c r="F19" s="49">
        <f t="shared" si="0"/>
        <v>3314.7000000000003</v>
      </c>
      <c r="G19" s="50">
        <f t="shared" si="1"/>
        <v>0</v>
      </c>
      <c r="H19" s="51">
        <f t="shared" si="2"/>
        <v>0</v>
      </c>
    </row>
    <row r="20" spans="1:8" ht="15" customHeight="1">
      <c r="A20" s="449"/>
      <c r="B20" s="10" t="s">
        <v>574</v>
      </c>
      <c r="C20" s="11" t="s">
        <v>575</v>
      </c>
      <c r="D20" s="1"/>
      <c r="E20" s="13">
        <v>4259</v>
      </c>
      <c r="F20" s="14">
        <f t="shared" si="0"/>
        <v>5408.93</v>
      </c>
      <c r="G20" s="15">
        <f t="shared" si="1"/>
        <v>0</v>
      </c>
      <c r="H20" s="16">
        <f t="shared" si="2"/>
        <v>0</v>
      </c>
    </row>
    <row r="21" spans="1:8" ht="15" customHeight="1">
      <c r="A21" s="449"/>
      <c r="B21" s="17" t="s">
        <v>576</v>
      </c>
      <c r="C21" s="18" t="s">
        <v>577</v>
      </c>
      <c r="D21" s="2"/>
      <c r="E21" s="20">
        <v>6195</v>
      </c>
      <c r="F21" s="21">
        <f t="shared" si="0"/>
        <v>7867.6500000000005</v>
      </c>
      <c r="G21" s="22">
        <f t="shared" si="1"/>
        <v>0</v>
      </c>
      <c r="H21" s="23">
        <f t="shared" si="2"/>
        <v>0</v>
      </c>
    </row>
    <row r="22" spans="1:8" ht="15" customHeight="1">
      <c r="A22" s="449"/>
      <c r="B22" s="17" t="s">
        <v>578</v>
      </c>
      <c r="C22" s="18" t="s">
        <v>579</v>
      </c>
      <c r="D22" s="2"/>
      <c r="E22" s="20">
        <v>6717</v>
      </c>
      <c r="F22" s="21">
        <f t="shared" si="0"/>
        <v>8530.59</v>
      </c>
      <c r="G22" s="22">
        <f t="shared" si="1"/>
        <v>0</v>
      </c>
      <c r="H22" s="23">
        <f t="shared" si="2"/>
        <v>0</v>
      </c>
    </row>
    <row r="23" spans="1:8" ht="15" customHeight="1" thickBot="1">
      <c r="A23" s="449"/>
      <c r="B23" s="58" t="s">
        <v>580</v>
      </c>
      <c r="C23" s="46" t="s">
        <v>581</v>
      </c>
      <c r="D23" s="3"/>
      <c r="E23" s="48">
        <v>4917</v>
      </c>
      <c r="F23" s="49">
        <f t="shared" si="0"/>
        <v>6244.59</v>
      </c>
      <c r="G23" s="50">
        <f t="shared" si="1"/>
        <v>0</v>
      </c>
      <c r="H23" s="51">
        <f t="shared" si="2"/>
        <v>0</v>
      </c>
    </row>
    <row r="24" spans="1:8" ht="15" customHeight="1">
      <c r="A24" s="449"/>
      <c r="B24" s="10" t="s">
        <v>582</v>
      </c>
      <c r="C24" s="11" t="s">
        <v>583</v>
      </c>
      <c r="D24" s="1"/>
      <c r="E24" s="13">
        <v>3219</v>
      </c>
      <c r="F24" s="14">
        <f t="shared" si="0"/>
        <v>4088.13</v>
      </c>
      <c r="G24" s="15">
        <f t="shared" si="1"/>
        <v>0</v>
      </c>
      <c r="H24" s="16">
        <f t="shared" si="2"/>
        <v>0</v>
      </c>
    </row>
    <row r="25" spans="1:8" ht="15" customHeight="1">
      <c r="A25" s="449"/>
      <c r="B25" s="17" t="s">
        <v>584</v>
      </c>
      <c r="C25" s="18" t="s">
        <v>585</v>
      </c>
      <c r="D25" s="2"/>
      <c r="E25" s="20">
        <v>3301</v>
      </c>
      <c r="F25" s="21">
        <f t="shared" si="0"/>
        <v>4192.2700000000004</v>
      </c>
      <c r="G25" s="22">
        <f t="shared" si="1"/>
        <v>0</v>
      </c>
      <c r="H25" s="23">
        <f t="shared" si="2"/>
        <v>0</v>
      </c>
    </row>
    <row r="26" spans="1:8" ht="15" customHeight="1">
      <c r="A26" s="449"/>
      <c r="B26" s="17" t="s">
        <v>586</v>
      </c>
      <c r="C26" s="18" t="s">
        <v>587</v>
      </c>
      <c r="D26" s="2"/>
      <c r="E26" s="20">
        <v>3976</v>
      </c>
      <c r="F26" s="21">
        <f t="shared" si="0"/>
        <v>5049.5200000000004</v>
      </c>
      <c r="G26" s="22">
        <f t="shared" si="1"/>
        <v>0</v>
      </c>
      <c r="H26" s="23">
        <f t="shared" si="2"/>
        <v>0</v>
      </c>
    </row>
    <row r="27" spans="1:8" ht="15" customHeight="1">
      <c r="A27" s="449"/>
      <c r="B27" s="17" t="s">
        <v>588</v>
      </c>
      <c r="C27" s="18" t="s">
        <v>589</v>
      </c>
      <c r="D27" s="2"/>
      <c r="E27" s="20">
        <v>4623</v>
      </c>
      <c r="F27" s="21">
        <f t="shared" si="0"/>
        <v>5871.21</v>
      </c>
      <c r="G27" s="22">
        <f t="shared" si="1"/>
        <v>0</v>
      </c>
      <c r="H27" s="23">
        <f t="shared" si="2"/>
        <v>0</v>
      </c>
    </row>
    <row r="28" spans="1:8" ht="15" customHeight="1">
      <c r="A28" s="449"/>
      <c r="B28" s="17" t="s">
        <v>590</v>
      </c>
      <c r="C28" s="18" t="s">
        <v>591</v>
      </c>
      <c r="D28" s="2"/>
      <c r="E28" s="20">
        <v>6786</v>
      </c>
      <c r="F28" s="21">
        <f t="shared" si="0"/>
        <v>8618.2199999999993</v>
      </c>
      <c r="G28" s="22">
        <f t="shared" si="1"/>
        <v>0</v>
      </c>
      <c r="H28" s="23">
        <f t="shared" si="2"/>
        <v>0</v>
      </c>
    </row>
    <row r="29" spans="1:8" ht="15" customHeight="1">
      <c r="A29" s="449"/>
      <c r="B29" s="17" t="s">
        <v>1143</v>
      </c>
      <c r="C29" s="18" t="s">
        <v>1144</v>
      </c>
      <c r="D29" s="2"/>
      <c r="E29" s="20">
        <v>1435</v>
      </c>
      <c r="F29" s="21">
        <f t="shared" si="0"/>
        <v>1822.45</v>
      </c>
      <c r="G29" s="22">
        <f t="shared" si="1"/>
        <v>0</v>
      </c>
      <c r="H29" s="23">
        <f t="shared" si="2"/>
        <v>0</v>
      </c>
    </row>
    <row r="30" spans="1:8" ht="15" customHeight="1">
      <c r="A30" s="449"/>
      <c r="B30" s="17" t="s">
        <v>592</v>
      </c>
      <c r="C30" s="18" t="s">
        <v>1142</v>
      </c>
      <c r="D30" s="2"/>
      <c r="E30" s="20">
        <v>4129</v>
      </c>
      <c r="F30" s="21">
        <f t="shared" si="0"/>
        <v>5243.83</v>
      </c>
      <c r="G30" s="22">
        <f t="shared" si="1"/>
        <v>0</v>
      </c>
      <c r="H30" s="23">
        <f t="shared" si="2"/>
        <v>0</v>
      </c>
    </row>
    <row r="31" spans="1:8" ht="15" customHeight="1">
      <c r="A31" s="449"/>
      <c r="B31" s="17" t="s">
        <v>593</v>
      </c>
      <c r="C31" s="18" t="s">
        <v>594</v>
      </c>
      <c r="D31" s="2"/>
      <c r="E31" s="20">
        <v>8129</v>
      </c>
      <c r="F31" s="21">
        <f t="shared" si="0"/>
        <v>10323.83</v>
      </c>
      <c r="G31" s="22">
        <f t="shared" si="1"/>
        <v>0</v>
      </c>
      <c r="H31" s="23">
        <f t="shared" si="2"/>
        <v>0</v>
      </c>
    </row>
    <row r="32" spans="1:8" ht="15" customHeight="1" thickBot="1">
      <c r="A32" s="450"/>
      <c r="B32" s="58" t="s">
        <v>595</v>
      </c>
      <c r="C32" s="46" t="s">
        <v>1128</v>
      </c>
      <c r="D32" s="3"/>
      <c r="E32" s="48">
        <v>1520</v>
      </c>
      <c r="F32" s="49">
        <f t="shared" si="0"/>
        <v>1930.4</v>
      </c>
      <c r="G32" s="50">
        <f t="shared" si="1"/>
        <v>0</v>
      </c>
      <c r="H32" s="51">
        <f t="shared" si="2"/>
        <v>0</v>
      </c>
    </row>
    <row r="33" spans="6:8" ht="19.5" thickBot="1">
      <c r="F33" s="38"/>
      <c r="G33" s="99">
        <f>SUM(G3:G32)</f>
        <v>0</v>
      </c>
      <c r="H33" s="100">
        <f>SUM(H3:H32)</f>
        <v>0</v>
      </c>
    </row>
  </sheetData>
  <sheetProtection password="CF7A" sheet="1" objects="1" scenarios="1"/>
  <mergeCells count="5">
    <mergeCell ref="E1:F1"/>
    <mergeCell ref="G1:H1"/>
    <mergeCell ref="A3:A15"/>
    <mergeCell ref="A16:A32"/>
    <mergeCell ref="A1:D1"/>
  </mergeCells>
  <pageMargins left="0.38" right="0.19685039370078741" top="0.47244094488188981" bottom="0.5905511811023622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18</vt:i4>
      </vt:variant>
    </vt:vector>
  </HeadingPairs>
  <TitlesOfParts>
    <vt:vector size="18" baseType="lpstr">
      <vt:lpstr>Összegzés</vt:lpstr>
      <vt:lpstr>1.Nyel Lapát</vt:lpstr>
      <vt:lpstr>2.Szakajtó</vt:lpstr>
      <vt:lpstr>3.Szita Deszka Nyújtófa</vt:lpstr>
      <vt:lpstr>4.Keverőkanál Ecset Kefe</vt:lpstr>
      <vt:lpstr>5.Kesztyű Vászon</vt:lpstr>
      <vt:lpstr>6.Pogácsa egyéb szaggató</vt:lpstr>
      <vt:lpstr>7.Lemezek</vt:lpstr>
      <vt:lpstr>8.Habkártya Trokser</vt:lpstr>
      <vt:lpstr>9.Kés Vágó</vt:lpstr>
      <vt:lpstr>10.LisztlapátKeverőtálMűa.edény</vt:lpstr>
      <vt:lpstr>11.Teflonfólia SpapírZacskózó</vt:lpstr>
      <vt:lpstr>12.Diszítők formák</vt:lpstr>
      <vt:lpstr>13.Tortakarika RM ALU_AWI</vt:lpstr>
      <vt:lpstr>14.Pizza</vt:lpstr>
      <vt:lpstr>15.Sütőkocsik_Kerék egyéb</vt:lpstr>
      <vt:lpstr>16. Mérők</vt:lpstr>
      <vt:lpstr>17. Színes termékek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2023-09-27T09:13:24Z</cp:lastPrinted>
  <dcterms:created xsi:type="dcterms:W3CDTF">2021-04-19T10:54:57Z</dcterms:created>
  <dcterms:modified xsi:type="dcterms:W3CDTF">2026-08-03T13:23:54Z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19.2.6.0</vt:lpwstr>
  </property>
</Properties>
</file>